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28800" windowHeight="12345" activeTab="0"/>
  </bookViews>
  <sheets>
    <sheet name="Лист1" sheetId="1" r:id="rId1"/>
    <sheet name="Лист1 (2)" sheetId="4" r:id="rId2"/>
    <sheet name="Лист2" sheetId="2" r:id="rId3"/>
    <sheet name="Лист3" sheetId="3" r:id="rId4"/>
  </sheets>
  <definedNames/>
  <calcPr calcId="124519" fullPrecision="0"/>
</workbook>
</file>

<file path=xl/sharedStrings.xml><?xml version="1.0" encoding="utf-8"?>
<sst xmlns="http://schemas.openxmlformats.org/spreadsheetml/2006/main" count="574" uniqueCount="273">
  <si>
    <t>Приложение № 1</t>
  </si>
  <si>
    <t>к Порядку  размещения</t>
  </si>
  <si>
    <t xml:space="preserve">информации  о рассчитываемой за </t>
  </si>
  <si>
    <t>календарный год среднемесячной</t>
  </si>
  <si>
    <t>заработной плате руководителей,</t>
  </si>
  <si>
    <t>их заместителей и главных бухгалтеров</t>
  </si>
  <si>
    <t xml:space="preserve">муниципальных учреждений </t>
  </si>
  <si>
    <t xml:space="preserve"> и предприятий Невьянского </t>
  </si>
  <si>
    <t>городского округа в</t>
  </si>
  <si>
    <t xml:space="preserve"> информационно-телекоммуникационной </t>
  </si>
  <si>
    <t>ИНФОРМАЦИЯ</t>
  </si>
  <si>
    <t>о рассчитываемой за календарный год</t>
  </si>
  <si>
    <t>среднемесячной заработной плате руководителей,</t>
  </si>
  <si>
    <t>их заместителей, главных бухгалтеров</t>
  </si>
  <si>
    <t xml:space="preserve">муниципальных учреждений и  предприятий </t>
  </si>
  <si>
    <t>Невьянского  городского округа</t>
  </si>
  <si>
    <t>Фамилия, Имя, Отчество</t>
  </si>
  <si>
    <t>Должность в соответствии со штатным расписанием руководителя (заместителя, главного бухгалтера)</t>
  </si>
  <si>
    <t>Среднемесячная заработная плата руководителя (заместителя, главного бухгалтера), рублей</t>
  </si>
  <si>
    <t>Директор</t>
  </si>
  <si>
    <t>Главный бухгалтер</t>
  </si>
  <si>
    <t>Муниципальное казенное учреждение дополнительного образования "Детско-юношская спортивная школа" п.Цементный</t>
  </si>
  <si>
    <t>Обожин Павел Сергеевич</t>
  </si>
  <si>
    <t>Волощук Валентина Ивановна</t>
  </si>
  <si>
    <t>Заместитель директора по учебно-спортивной работе</t>
  </si>
  <si>
    <t>Заместитель директора по административно-хозяйственной части</t>
  </si>
  <si>
    <t>Исаева Елена Сергеевна</t>
  </si>
  <si>
    <t>Муниципальное казенное учреждение "Единая дежурно-диспетчерская служба Невьянского городского округа</t>
  </si>
  <si>
    <t>Середкин Евгений Михайлович</t>
  </si>
  <si>
    <t>Муниципальное казенное учреждение Невьянского городского округа "Центр спортивной подготовки"</t>
  </si>
  <si>
    <t>Ступин Виктор Петрович</t>
  </si>
  <si>
    <t>Стремоусов Александр Владимирович</t>
  </si>
  <si>
    <t>Панова Ольга Михайловна</t>
  </si>
  <si>
    <t>Муниципальное казенное учреждение дополнительного образования "Спортивно-патриотический клуб "ВИТЯЗЬ"</t>
  </si>
  <si>
    <t>Шпаков Анатолий Валерьевич</t>
  </si>
  <si>
    <t>Мягкова Марина Витальевна</t>
  </si>
  <si>
    <t>Заместитель директора по общим вопросам</t>
  </si>
  <si>
    <t>Муниципальное казенное учреждение Невьянского городского округа "Центр молодежной политики"</t>
  </si>
  <si>
    <t>Беляев Михаил Юрьевич</t>
  </si>
  <si>
    <t>Муниципальное бюджетное учреждение Невьянского городского округа "Ветеран"</t>
  </si>
  <si>
    <t>Бедин Виктор Вениаминович</t>
  </si>
  <si>
    <t>Муниципальное автономное учреждение "Невьянская телестудия" Невьянского городского округа</t>
  </si>
  <si>
    <t>Шавыркин Алексей Викторович</t>
  </si>
  <si>
    <t>Муниципальное бюджетное учреждение "Управление хозяйством Невьянского городского округа"</t>
  </si>
  <si>
    <t>Плохих Валентина Сергеевна</t>
  </si>
  <si>
    <t>Специализированное муниципальное бюджетное учреждение Невьянского городского округа "Ритуал"</t>
  </si>
  <si>
    <t>Ветошкин Максим Евгеньевич</t>
  </si>
  <si>
    <t>Андронатий Наталья Юрьевна</t>
  </si>
  <si>
    <t>Муниципальное бюджетное общеобразовательное учреждение средняя общеобразовательная школа № 1  Невьянского городского округа</t>
  </si>
  <si>
    <t>Каюмова Людмила Владимировна</t>
  </si>
  <si>
    <t>Шадрина Венера Рашидовна</t>
  </si>
  <si>
    <t>Иванова Ираида Леонидовна</t>
  </si>
  <si>
    <t>Усолкина Марина Васильевна</t>
  </si>
  <si>
    <t>Макарова Елена Владимировна</t>
  </si>
  <si>
    <t>Морева Дария Викторовна</t>
  </si>
  <si>
    <t>директор</t>
  </si>
  <si>
    <t>Семячкова Ирина Роландовна</t>
  </si>
  <si>
    <t>Данилова Наталья Николаевна</t>
  </si>
  <si>
    <t>Зотова Наталия Валерьевна</t>
  </si>
  <si>
    <t>главный бухгалтер</t>
  </si>
  <si>
    <t>Скороходова Наталия Владимировна</t>
  </si>
  <si>
    <t>Филяевских Ольга Евгеньевна</t>
  </si>
  <si>
    <t>Малькова Татьяна Анатольевна</t>
  </si>
  <si>
    <t>Протасова Ирина Станиславовна</t>
  </si>
  <si>
    <t xml:space="preserve">Закаталова Ольга Михайловна </t>
  </si>
  <si>
    <t>Пяткова Юлия Геннадьевна</t>
  </si>
  <si>
    <t>Колногров Сергей Геннадьевич</t>
  </si>
  <si>
    <t>Можаева Любовь Георгиевна</t>
  </si>
  <si>
    <t>Заместитель директора</t>
  </si>
  <si>
    <t>Мухина Альфия Анваровна</t>
  </si>
  <si>
    <t>муниципальное бюджетное общеобразовательное учреждение средняя общеобразовательная школа №5 Невьянского городского округа</t>
  </si>
  <si>
    <t>Шахурин Сергей Валентинович</t>
  </si>
  <si>
    <t>Терехова Юлия Юрьевна</t>
  </si>
  <si>
    <t>Шатунова Елена Анатольевна</t>
  </si>
  <si>
    <t>Комарова Юлия Александровна</t>
  </si>
  <si>
    <t>Ермакова Наталья Андреевна</t>
  </si>
  <si>
    <t>Набиева Мария Викторовна</t>
  </si>
  <si>
    <t>Муниципальное бюджетное общеобразовательное учреждение  средняя общеобразовательная школа села Аятское</t>
  </si>
  <si>
    <t>Клементьева Юлия Валерьевна</t>
  </si>
  <si>
    <t>Севрюгина Екатерина Валерьевна</t>
  </si>
  <si>
    <t>Чиглинцева Людмила Владимировна</t>
  </si>
  <si>
    <t>Казанцева Ольга Николаевна</t>
  </si>
  <si>
    <t>Муниципальное бюджетное общеобразовательное учреждение средняя общеобразовательная школа поселка Аять</t>
  </si>
  <si>
    <t>Яковлева Елена Ивановна</t>
  </si>
  <si>
    <t>Белунькина Наталья Николаевна</t>
  </si>
  <si>
    <t>Главный бухгалтера</t>
  </si>
  <si>
    <t>Муниципальное бюджетное общеобразовательное учреждение средняя общеобразовательная школа села Быньги</t>
  </si>
  <si>
    <t>Иванцова Светлана Анатольевна</t>
  </si>
  <si>
    <t>Назарова Галина Дементьевна</t>
  </si>
  <si>
    <t>Саранкина Наталья Анатольевна</t>
  </si>
  <si>
    <t>Баранова Марина Сергеевна</t>
  </si>
  <si>
    <t>Татарских Оксана Николаевна</t>
  </si>
  <si>
    <t>Муниципальное бюджетное общеобразовательное учреждение средняя общеобразовательная школа поселка Калиново</t>
  </si>
  <si>
    <t>Скороходов Максим Леонидович</t>
  </si>
  <si>
    <t xml:space="preserve">Журавлёва Регина Фанисовна </t>
  </si>
  <si>
    <t>Тумакова Марина Рашидовна</t>
  </si>
  <si>
    <t>Муниципальное бюджетное общеобразовательное учреждение средняя общеобразовательная школа поселка Ребристый</t>
  </si>
  <si>
    <t>Шаравьев Сергей Владимирович</t>
  </si>
  <si>
    <t>Ерегина Татьяна Александровна</t>
  </si>
  <si>
    <t>Муниципальное бюджетное общеобразовательное учреждение основная общеобразовательная школа п. Таватуй Невьянского городского округа</t>
  </si>
  <si>
    <t>Соловьева Марина Владиславовна</t>
  </si>
  <si>
    <t>Власова Лариса Аркадьевна</t>
  </si>
  <si>
    <t>Муниципальное бюджетное общеобразовательное учреждение "Средняя общеобразовательная школа села Конево"</t>
  </si>
  <si>
    <t>Игошева Лариса Николаевна</t>
  </si>
  <si>
    <t>Утюмова Ольга Александровна</t>
  </si>
  <si>
    <t>Муниципальное автономное общеобразовательное учреждение средняя общеобразовательная школа посёлка Цементный</t>
  </si>
  <si>
    <t>Бицюта Ирина Николаевна</t>
  </si>
  <si>
    <t>Директор школы</t>
  </si>
  <si>
    <t>Берчук Иван Александрович</t>
  </si>
  <si>
    <t xml:space="preserve">Заместитель директора </t>
  </si>
  <si>
    <t>Севрюгина Надежда Николаевна</t>
  </si>
  <si>
    <t>Узенькова Надежда Викторовна</t>
  </si>
  <si>
    <t>Арапова Ольга Владимировна</t>
  </si>
  <si>
    <t>Халиуллова Елена Александровна</t>
  </si>
  <si>
    <t>Владимирова Марина Валерьевна</t>
  </si>
  <si>
    <t>Муниципальное бюджетное вечернее(сменное) общеобразовательное учреждение вечерняя (сменная) общеобразовательная школа Невьянского городского округа</t>
  </si>
  <si>
    <t>Шувалова Татьяна Георгиевна</t>
  </si>
  <si>
    <t xml:space="preserve">Директор </t>
  </si>
  <si>
    <t>Сизова Татьяна Иванировна</t>
  </si>
  <si>
    <t>Муниципальное автономное дошкольное образовательное учреждение Невьянского городского округа детский сад №1 "Карусель"</t>
  </si>
  <si>
    <t>Макарова Татьяна Геннадьевна</t>
  </si>
  <si>
    <t>Заведующий дошкольным учреждением</t>
  </si>
  <si>
    <t>Гречухина Зинаида Юрьевна</t>
  </si>
  <si>
    <t>Воропаева Анжелика Павловна</t>
  </si>
  <si>
    <t>Шаманаева Наталья Анатольевна</t>
  </si>
  <si>
    <t>Муниципальное бюджетное дошкольное образовательное учреждение детский сад № 6 "Снежинка" с корпусом № 2  "Сказка" и корпусом № 3 "Теремок"</t>
  </si>
  <si>
    <t>Голицына Ольга Борисовна</t>
  </si>
  <si>
    <t>Заведующий ДОУ</t>
  </si>
  <si>
    <t>Мезянкина Лариса Александровна</t>
  </si>
  <si>
    <t>Пьянкова Наталья Александровна</t>
  </si>
  <si>
    <t>Заева Ольга Александровна</t>
  </si>
  <si>
    <t>Муниципальное бюджетное дошкольное образовательное учреждение детский сад комбинированного вида №12  "Белочка" с корпусом № 2 "Соболек"</t>
  </si>
  <si>
    <t>Полякова Марина Юрьевна</t>
  </si>
  <si>
    <t>Заведующий</t>
  </si>
  <si>
    <t>Сивкова Анастасия Георгиевна</t>
  </si>
  <si>
    <t>Заместитель заведующего</t>
  </si>
  <si>
    <t>Ларионова Надежда Юрьевна</t>
  </si>
  <si>
    <t>Третьякова Елена Николаевна</t>
  </si>
  <si>
    <t>Муниципальное автономное дошкольное образовательное учреждение детский сад №13 "Журавушка"Невьянского городского округа</t>
  </si>
  <si>
    <t>Пудова Алевтина Сергеевна</t>
  </si>
  <si>
    <t>Густокашина Лариса Викторовна</t>
  </si>
  <si>
    <t>Булмасова Наталья Владимировна</t>
  </si>
  <si>
    <t>Лузина Анастасия Николаевна</t>
  </si>
  <si>
    <t>Куртеева Ирина Викторовна</t>
  </si>
  <si>
    <t>Муниципальное автономное дошкольное образовательное учреждение детский сад №16 "Рябинка"</t>
  </si>
  <si>
    <t>Рубцова Ольга Андреевна</t>
  </si>
  <si>
    <t>Наумова Неонилла Ардальоновна</t>
  </si>
  <si>
    <t>Плохих Юлия Павловна</t>
  </si>
  <si>
    <t>Корюкова Екатерина Анатольевна</t>
  </si>
  <si>
    <t>Муниципальное бюджетное дошкольное образовательное учреждение Невьянского городского округа детский сад № 22 "Калинка" п. Калиново</t>
  </si>
  <si>
    <t>Харина Людмила Борисовна</t>
  </si>
  <si>
    <t>Серебрякова Наталия Ивановна</t>
  </si>
  <si>
    <t>Эсаулова Нина Сергеевна</t>
  </si>
  <si>
    <t xml:space="preserve">Муниципальное бюджетное дошкольное образовательное учреждение Невьянского городского округа детский сад №28 "Ягодка" поселка Ребристый </t>
  </si>
  <si>
    <t>Куприянова Марина Григорьевна</t>
  </si>
  <si>
    <t xml:space="preserve">Заведующий </t>
  </si>
  <si>
    <t>Шайхутдинова Ангима Тагировна</t>
  </si>
  <si>
    <t xml:space="preserve">Заместитель заведующего </t>
  </si>
  <si>
    <t>Цветкова Ольга Александровна</t>
  </si>
  <si>
    <t>Муниципальное автономное дошкольное образовательное учреждение детский сад № 36 "Радуга"</t>
  </si>
  <si>
    <t>Егорова Любовь Васильевна</t>
  </si>
  <si>
    <t>заведующий</t>
  </si>
  <si>
    <t>Брылина Марина Борисовна</t>
  </si>
  <si>
    <t>Прямушко Ольга Сергеевна</t>
  </si>
  <si>
    <t>Антипова Зинаида Максимовна</t>
  </si>
  <si>
    <t>Комарова Ирина Михайловна</t>
  </si>
  <si>
    <t>Муниципальное автономное дошкольное образовательное  учреждение  Невьянского городского округа детский сад комбинированного вида № 39 «Родничок»</t>
  </si>
  <si>
    <t>Лазаренко Любовь Юрьевна</t>
  </si>
  <si>
    <t>Спицына Ирина Викторовна</t>
  </si>
  <si>
    <t>Скрыпников Павел Владимирович</t>
  </si>
  <si>
    <t>Сереброва Людмила Николаевна</t>
  </si>
  <si>
    <t>Муниципальное бюджетное дошкольное образовательное учреждение Невьянского городского округа детский сад № 44 "Солнышко" с корпусом № 2 "Калинка"</t>
  </si>
  <si>
    <t>Замоткина Татьяна Юрьевна</t>
  </si>
  <si>
    <t>Сурнина Юлия Михайловна</t>
  </si>
  <si>
    <t>Фирстова Наталья Павловна</t>
  </si>
  <si>
    <t>Муниципальное бюджетное образовательное учреждение дополнительного образования детско-юношеская спортивная школа Невьянского городского округа</t>
  </si>
  <si>
    <t>Жаков Евгений Андреевич</t>
  </si>
  <si>
    <t>Клеянкина Анна Игоревна</t>
  </si>
  <si>
    <t>Дубровин Сергей Владимирович</t>
  </si>
  <si>
    <t>Белоусова Лариса Владимировна</t>
  </si>
  <si>
    <t>Муниципальное бюджетное образовательное учреждение дополнительного образования Станция юных натуралистов Невьянского городского округа</t>
  </si>
  <si>
    <t>Халикова Лариса Павловна</t>
  </si>
  <si>
    <t>Скобёлкина Оксана Алексеевна</t>
  </si>
  <si>
    <t>Муниципальное автономное учреждение дополнительного образования "Центр творчества" Невьянского городского округа</t>
  </si>
  <si>
    <t>Фролова Людмила Ивановна</t>
  </si>
  <si>
    <t>Рязанова Нина Михайловна</t>
  </si>
  <si>
    <t>Камнева Татьяна Александровна</t>
  </si>
  <si>
    <t>Ещенко Надежда Павловна</t>
  </si>
  <si>
    <t>Муниципальное казенное учреждение"Управление культуры Невьянского городского округа"</t>
  </si>
  <si>
    <t>Сергеева Людмила Александровна</t>
  </si>
  <si>
    <t>Ушенина Елена Алексеевна</t>
  </si>
  <si>
    <t>Муниципальное бюджетное учреждение культуры "Централизованная библиотечная система" Невьянского городского округа</t>
  </si>
  <si>
    <t>Девяшина Любовь Викторовна</t>
  </si>
  <si>
    <t>Кулешова Светлана Николаевна</t>
  </si>
  <si>
    <t xml:space="preserve">Заместитель директора  </t>
  </si>
  <si>
    <t>Муниципальное бюджетное учреждение дополнительное образование "Невьянская детская музыкальная школа"</t>
  </si>
  <si>
    <t>Елизарова Лариса Ивановна</t>
  </si>
  <si>
    <t>Левицких Инна Михайлона</t>
  </si>
  <si>
    <t>Акилова Алевтина Александровна</t>
  </si>
  <si>
    <t>Муниципальное бюджетное учреждение дополнительное образование " Детская  школа  искусств"п.Цементный</t>
  </si>
  <si>
    <t>Акулова Светлана Николаевна</t>
  </si>
  <si>
    <t>Муниципальное бюджетное учреждение культуры Невьянского городского округа "Культурно-досуговый центр"</t>
  </si>
  <si>
    <t>Мохова Любовь Григорьевна</t>
  </si>
  <si>
    <t>Шахматова Елена Николаевна</t>
  </si>
  <si>
    <t>Тюшкова Татьяна Александровна</t>
  </si>
  <si>
    <t>Муниципальное бюджетное учреждение дополнительного образования "Невьянска детская художественная школа"</t>
  </si>
  <si>
    <t>Жидкова Оксана Петровна</t>
  </si>
  <si>
    <t>Рукавишникова Елена Петровна</t>
  </si>
  <si>
    <t>Варфоломеева Людмила Николаевна</t>
  </si>
  <si>
    <t>Заместитель директора по общим и кадровым вопросам</t>
  </si>
  <si>
    <t>Новикова Елена Юрьевна</t>
  </si>
  <si>
    <t>Муниципальное бюджетное учреждение дополнительное образование "Детская школа искусств п.Калиново"</t>
  </si>
  <si>
    <t>Коченовская Татьяна Петровна</t>
  </si>
  <si>
    <t>Каленюк Людмила Александровна</t>
  </si>
  <si>
    <t>Путкова Елена Николаевна</t>
  </si>
  <si>
    <t>Серебренникова Елена Николаевна</t>
  </si>
  <si>
    <t>Муниципальное унитарное предприятие "Территория"НГО</t>
  </si>
  <si>
    <t>Арапов Анатолий Михайлович</t>
  </si>
  <si>
    <t>Воробьев Сергей Александрович</t>
  </si>
  <si>
    <t>Савин Олег Ильич</t>
  </si>
  <si>
    <t>Медовщиков Михаил Васильевич</t>
  </si>
  <si>
    <t xml:space="preserve">Наименование муниципального учреждения (предприятия) </t>
  </si>
  <si>
    <t>№ п/п</t>
  </si>
  <si>
    <t>На основании Постановления Администрации Невьянского городского округа от 05.07.2017 № 1342-п  "Об утверждении порядка размещения информации о рассчитываемой за календарный год среднемесячной  заработной плате руководителей, их заместителей, главных бухгалтеров муниципальных учреждений и предприятий Невьянского городского округа в информационно-телекоммуникационной сети «Интернет»"</t>
  </si>
  <si>
    <t>Приложение №1</t>
  </si>
  <si>
    <t>Муниципальное автономное общеобразовательное учреждение средняя общеобразовательная школа № 2 Невьянского городского округа</t>
  </si>
  <si>
    <t>Муниципальное бюджетное общеобразовательное учреждение средняя общеобразовательная школа № 3  Невьянского городского округа</t>
  </si>
  <si>
    <t>Муниципальное бюджетное общеобразовательное учреждение средняя общеобразовательная школа № 4  Невьянского городского округа</t>
  </si>
  <si>
    <t>Муниципальное унитарное предприятие "Невьянский водоканал" НГО</t>
  </si>
  <si>
    <t>Муниципальное унитарное предприятие "Невьянские бани"   НГО</t>
  </si>
  <si>
    <t>Муниципальное унитарное предприятие "Приозерный"  НГО</t>
  </si>
  <si>
    <t>Муниципальное предприятие Столовая № 6 НГО</t>
  </si>
  <si>
    <r>
      <t xml:space="preserve">сети </t>
    </r>
    <r>
      <rPr>
        <sz val="15"/>
        <color theme="1"/>
        <rFont val="Arial"/>
        <family val="2"/>
      </rPr>
      <t>«</t>
    </r>
    <r>
      <rPr>
        <sz val="15"/>
        <color theme="1"/>
        <rFont val="Times New Roman"/>
        <family val="1"/>
      </rPr>
      <t>Интернет</t>
    </r>
    <r>
      <rPr>
        <sz val="15"/>
        <color theme="1"/>
        <rFont val="Arial"/>
        <family val="2"/>
      </rPr>
      <t>»</t>
    </r>
  </si>
  <si>
    <t>Всего</t>
  </si>
  <si>
    <t>СЗП</t>
  </si>
  <si>
    <t>Общеобразовательные школы</t>
  </si>
  <si>
    <t xml:space="preserve">СЗП </t>
  </si>
  <si>
    <t>Доп. образование в УО НГО</t>
  </si>
  <si>
    <t xml:space="preserve">Дошкольные образовательные учреждения </t>
  </si>
  <si>
    <t>Спорт  в Администрации НГО</t>
  </si>
  <si>
    <t>за 2018 год</t>
  </si>
  <si>
    <t>Матвеева Марина Сергеевна</t>
  </si>
  <si>
    <t>Нечкин Роман Борисович</t>
  </si>
  <si>
    <t xml:space="preserve">Воробьева Ирина Сергеевна </t>
  </si>
  <si>
    <t>Хохлов Игорь Анатольевич</t>
  </si>
  <si>
    <t>Потапов Максим Андреевич</t>
  </si>
  <si>
    <t xml:space="preserve">Белоусова Елена Александровна </t>
  </si>
  <si>
    <t>Серебренников Владимир Александрович</t>
  </si>
  <si>
    <t xml:space="preserve">Затолокин Владимир Михайлович </t>
  </si>
  <si>
    <t>Потапов Леонид Петрович</t>
  </si>
  <si>
    <t xml:space="preserve">Бобровникова Ирина Ивановна </t>
  </si>
  <si>
    <t>Казанцева Ирина Сергеевна</t>
  </si>
  <si>
    <t>Анфалова Наталья Константиновна</t>
  </si>
  <si>
    <t>Муниципальное бюджетное общеобразовательное учреждение средняя общеобразовательная школа № 5 Невьянского городского округа</t>
  </si>
  <si>
    <t xml:space="preserve">Черепанова Ольга Евгеневна 
</t>
  </si>
  <si>
    <t xml:space="preserve">Козилова Мария Евгеньевна
</t>
  </si>
  <si>
    <t xml:space="preserve">Бызова Наталья Николаевна 
</t>
  </si>
  <si>
    <t xml:space="preserve">Бурдыгина Любовь Ивановна              </t>
  </si>
  <si>
    <t>Севрюгина Татьяна Валерьевна</t>
  </si>
  <si>
    <t>Яковлева Алена Олеговна</t>
  </si>
  <si>
    <t xml:space="preserve">Гуляева Юлия Владимировна </t>
  </si>
  <si>
    <t xml:space="preserve">Гарбунова Елена Сергеевна </t>
  </si>
  <si>
    <t xml:space="preserve">Орлова лариса Николаевна </t>
  </si>
  <si>
    <t xml:space="preserve">Сметанин Сергей Вадимович </t>
  </si>
  <si>
    <t xml:space="preserve">Семячков Олег Георгиевич </t>
  </si>
  <si>
    <t xml:space="preserve">Гараева Светлана Николаевна </t>
  </si>
  <si>
    <t xml:space="preserve">Семкина Юлия Михайловна </t>
  </si>
  <si>
    <t xml:space="preserve">Носова Екатерина Владимировна </t>
  </si>
  <si>
    <t xml:space="preserve">Заместитель директора по хозяйственной деятельности </t>
  </si>
  <si>
    <t>Заместитель директора  по учебной части</t>
  </si>
  <si>
    <t>Заместитель директора по административно-хозяйственной работе</t>
  </si>
  <si>
    <t>Заместитель директора  посоциально-культурной деятельности</t>
  </si>
  <si>
    <t>Заместитель директора по учебной работе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</si>
</sst>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5"/>
      <color theme="1"/>
      <name val="Times New Roman"/>
      <family val="1"/>
    </font>
    <font>
      <sz val="15"/>
      <color theme="1"/>
      <name val="Calibri"/>
      <family val="2"/>
      <scheme val="minor"/>
    </font>
    <font>
      <sz val="15"/>
      <color theme="1"/>
      <name val="Arial"/>
      <family val="2"/>
    </font>
    <font>
      <sz val="15"/>
      <color indexed="8"/>
      <name val="Times New Roman"/>
      <family val="1"/>
    </font>
    <font>
      <sz val="15"/>
      <color rgb="FF000000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4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1" xfId="20" applyFont="1" applyBorder="1" applyAlignment="1">
      <alignment horizontal="left" vertical="center" wrapText="1"/>
      <protection/>
    </xf>
    <xf numFmtId="4" fontId="2" fillId="0" borderId="1" xfId="20" applyNumberFormat="1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2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4" fontId="5" fillId="0" borderId="1" xfId="0" applyNumberFormat="1" applyFont="1" applyBorder="1" applyAlignment="1">
      <alignment horizontal="center" vertical="center" wrapText="1" shrinkToFit="1"/>
    </xf>
    <xf numFmtId="0" fontId="2" fillId="0" borderId="0" xfId="0" applyFont="1"/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4" fontId="3" fillId="0" borderId="0" xfId="0" applyNumberFormat="1" applyFont="1"/>
    <xf numFmtId="4" fontId="8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20" applyNumberFormat="1" applyFont="1" applyFill="1" applyBorder="1" applyAlignment="1">
      <alignment horizontal="center" vertical="center" wrapText="1"/>
      <protection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21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 shrinkToFit="1"/>
    </xf>
    <xf numFmtId="4" fontId="5" fillId="0" borderId="1" xfId="0" applyNumberFormat="1" applyFont="1" applyFill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3"/>
  <sheetViews>
    <sheetView tabSelected="1" workbookViewId="0" topLeftCell="A12">
      <selection activeCell="E24" sqref="E24"/>
    </sheetView>
  </sheetViews>
  <sheetFormatPr defaultColWidth="9.140625" defaultRowHeight="15"/>
  <cols>
    <col min="1" max="1" width="9.140625" style="1" customWidth="1"/>
    <col min="2" max="2" width="43.00390625" style="1" customWidth="1"/>
    <col min="3" max="3" width="48.421875" style="1" customWidth="1"/>
    <col min="4" max="4" width="43.140625" style="1" customWidth="1"/>
    <col min="5" max="5" width="26.7109375" style="1" customWidth="1"/>
    <col min="6" max="16384" width="9.140625" style="1" customWidth="1"/>
  </cols>
  <sheetData>
    <row r="1" spans="1:5" ht="15" hidden="1">
      <c r="A1" s="74" t="s">
        <v>0</v>
      </c>
      <c r="B1" s="74"/>
      <c r="C1" s="74"/>
      <c r="D1" s="74"/>
      <c r="E1" s="74"/>
    </row>
    <row r="2" spans="1:5" ht="15" hidden="1">
      <c r="A2" s="74" t="s">
        <v>1</v>
      </c>
      <c r="B2" s="74"/>
      <c r="C2" s="74"/>
      <c r="D2" s="74"/>
      <c r="E2" s="74"/>
    </row>
    <row r="3" spans="1:5" ht="15" hidden="1">
      <c r="A3" s="74" t="s">
        <v>2</v>
      </c>
      <c r="B3" s="74"/>
      <c r="C3" s="74"/>
      <c r="D3" s="74"/>
      <c r="E3" s="74"/>
    </row>
    <row r="4" spans="1:5" ht="15" hidden="1">
      <c r="A4" s="74" t="s">
        <v>3</v>
      </c>
      <c r="B4" s="74"/>
      <c r="C4" s="74"/>
      <c r="D4" s="74"/>
      <c r="E4" s="74"/>
    </row>
    <row r="5" spans="1:5" ht="15" hidden="1">
      <c r="A5" s="74" t="s">
        <v>4</v>
      </c>
      <c r="B5" s="74"/>
      <c r="C5" s="74"/>
      <c r="D5" s="74"/>
      <c r="E5" s="74"/>
    </row>
    <row r="6" spans="1:5" ht="15" hidden="1">
      <c r="A6" s="74" t="s">
        <v>5</v>
      </c>
      <c r="B6" s="74"/>
      <c r="C6" s="74"/>
      <c r="D6" s="74"/>
      <c r="E6" s="74"/>
    </row>
    <row r="7" spans="1:5" ht="15" hidden="1">
      <c r="A7" s="74" t="s">
        <v>6</v>
      </c>
      <c r="B7" s="74"/>
      <c r="C7" s="74"/>
      <c r="D7" s="74"/>
      <c r="E7" s="74"/>
    </row>
    <row r="8" spans="1:5" ht="15" hidden="1">
      <c r="A8" s="74" t="s">
        <v>7</v>
      </c>
      <c r="B8" s="74"/>
      <c r="C8" s="74"/>
      <c r="D8" s="74"/>
      <c r="E8" s="74"/>
    </row>
    <row r="9" spans="1:5" ht="15" hidden="1">
      <c r="A9" s="74" t="s">
        <v>8</v>
      </c>
      <c r="B9" s="74"/>
      <c r="C9" s="74"/>
      <c r="D9" s="74"/>
      <c r="E9" s="74"/>
    </row>
    <row r="10" spans="1:5" ht="15" hidden="1">
      <c r="A10" s="74" t="s">
        <v>9</v>
      </c>
      <c r="B10" s="74"/>
      <c r="C10" s="74"/>
      <c r="D10" s="74"/>
      <c r="E10" s="74"/>
    </row>
    <row r="11" spans="1:5" ht="15" hidden="1">
      <c r="A11" s="74" t="s">
        <v>232</v>
      </c>
      <c r="B11" s="74"/>
      <c r="C11" s="74"/>
      <c r="D11" s="74"/>
      <c r="E11" s="74"/>
    </row>
    <row r="12" ht="15">
      <c r="A12" s="2"/>
    </row>
    <row r="13" spans="1:5" ht="16.5" customHeight="1">
      <c r="A13" s="76" t="s">
        <v>223</v>
      </c>
      <c r="B13" s="76"/>
      <c r="C13" s="76"/>
      <c r="D13" s="76"/>
      <c r="E13" s="76"/>
    </row>
    <row r="14" spans="1:5" ht="79.5" customHeight="1">
      <c r="A14" s="76"/>
      <c r="B14" s="76"/>
      <c r="C14" s="76"/>
      <c r="D14" s="76"/>
      <c r="E14" s="76"/>
    </row>
    <row r="15" spans="1:5" ht="25.5" customHeight="1">
      <c r="A15" s="3"/>
      <c r="B15" s="3"/>
      <c r="C15" s="3"/>
      <c r="D15" s="77" t="s">
        <v>224</v>
      </c>
      <c r="E15" s="77"/>
    </row>
    <row r="16" spans="1:5" ht="15">
      <c r="A16" s="75" t="s">
        <v>10</v>
      </c>
      <c r="B16" s="75"/>
      <c r="C16" s="75"/>
      <c r="D16" s="75"/>
      <c r="E16" s="75"/>
    </row>
    <row r="17" spans="1:5" ht="15">
      <c r="A17" s="75" t="s">
        <v>11</v>
      </c>
      <c r="B17" s="75"/>
      <c r="C17" s="75"/>
      <c r="D17" s="75"/>
      <c r="E17" s="75"/>
    </row>
    <row r="18" spans="1:5" ht="15">
      <c r="A18" s="75" t="s">
        <v>12</v>
      </c>
      <c r="B18" s="75"/>
      <c r="C18" s="75"/>
      <c r="D18" s="75"/>
      <c r="E18" s="75"/>
    </row>
    <row r="19" spans="1:5" ht="15">
      <c r="A19" s="75" t="s">
        <v>13</v>
      </c>
      <c r="B19" s="75"/>
      <c r="C19" s="75"/>
      <c r="D19" s="75"/>
      <c r="E19" s="75"/>
    </row>
    <row r="20" spans="1:5" ht="15">
      <c r="A20" s="75" t="s">
        <v>14</v>
      </c>
      <c r="B20" s="75"/>
      <c r="C20" s="75"/>
      <c r="D20" s="75"/>
      <c r="E20" s="75"/>
    </row>
    <row r="21" spans="1:5" ht="15">
      <c r="A21" s="75" t="s">
        <v>15</v>
      </c>
      <c r="B21" s="75"/>
      <c r="C21" s="75"/>
      <c r="D21" s="75"/>
      <c r="E21" s="75"/>
    </row>
    <row r="22" spans="1:5" ht="15">
      <c r="A22" s="75" t="s">
        <v>240</v>
      </c>
      <c r="B22" s="75"/>
      <c r="C22" s="75"/>
      <c r="D22" s="75"/>
      <c r="E22" s="75"/>
    </row>
    <row r="23" ht="15">
      <c r="A23" s="4"/>
    </row>
    <row r="24" spans="1:5" ht="141" customHeight="1">
      <c r="A24" s="5" t="s">
        <v>222</v>
      </c>
      <c r="B24" s="5" t="s">
        <v>221</v>
      </c>
      <c r="C24" s="5" t="s">
        <v>16</v>
      </c>
      <c r="D24" s="5" t="s">
        <v>17</v>
      </c>
      <c r="E24" s="5" t="s">
        <v>18</v>
      </c>
    </row>
    <row r="25" spans="1:5" ht="15">
      <c r="A25" s="5">
        <v>1</v>
      </c>
      <c r="B25" s="5">
        <v>2</v>
      </c>
      <c r="C25" s="5">
        <v>3</v>
      </c>
      <c r="D25" s="5">
        <v>4</v>
      </c>
      <c r="E25" s="5">
        <v>5</v>
      </c>
    </row>
    <row r="26" spans="1:5" ht="36" customHeight="1">
      <c r="A26" s="58">
        <v>1</v>
      </c>
      <c r="B26" s="57" t="s">
        <v>21</v>
      </c>
      <c r="C26" s="6" t="s">
        <v>22</v>
      </c>
      <c r="D26" s="6" t="s">
        <v>19</v>
      </c>
      <c r="E26" s="46">
        <v>38121.66</v>
      </c>
    </row>
    <row r="27" spans="1:5" ht="36" customHeight="1">
      <c r="A27" s="58"/>
      <c r="B27" s="57"/>
      <c r="C27" s="6" t="s">
        <v>245</v>
      </c>
      <c r="D27" s="6" t="s">
        <v>117</v>
      </c>
      <c r="E27" s="46">
        <v>35050.78</v>
      </c>
    </row>
    <row r="28" spans="1:5" ht="72.75" customHeight="1">
      <c r="A28" s="58"/>
      <c r="B28" s="57"/>
      <c r="C28" s="8" t="s">
        <v>23</v>
      </c>
      <c r="D28" s="8" t="s">
        <v>24</v>
      </c>
      <c r="E28" s="27">
        <v>26811.98</v>
      </c>
    </row>
    <row r="29" spans="1:5" ht="72.75" customHeight="1">
      <c r="A29" s="58"/>
      <c r="B29" s="57"/>
      <c r="C29" s="8" t="s">
        <v>246</v>
      </c>
      <c r="D29" s="8" t="s">
        <v>24</v>
      </c>
      <c r="E29" s="27">
        <v>37017.08</v>
      </c>
    </row>
    <row r="30" spans="1:5" ht="81" customHeight="1">
      <c r="A30" s="58"/>
      <c r="B30" s="57"/>
      <c r="C30" s="8" t="s">
        <v>247</v>
      </c>
      <c r="D30" s="8" t="s">
        <v>25</v>
      </c>
      <c r="E30" s="27">
        <v>29776.1</v>
      </c>
    </row>
    <row r="31" spans="1:5" ht="20.25" customHeight="1">
      <c r="A31" s="58"/>
      <c r="B31" s="57"/>
      <c r="C31" s="8" t="s">
        <v>26</v>
      </c>
      <c r="D31" s="10" t="s">
        <v>20</v>
      </c>
      <c r="E31" s="27">
        <v>37535.39</v>
      </c>
    </row>
    <row r="32" spans="1:5" ht="48.75" customHeight="1" hidden="1">
      <c r="A32" s="5"/>
      <c r="B32" s="57"/>
      <c r="C32" s="8"/>
      <c r="D32" s="10"/>
      <c r="E32" s="27"/>
    </row>
    <row r="33" spans="1:5" ht="120" customHeight="1">
      <c r="A33" s="11">
        <v>2</v>
      </c>
      <c r="B33" s="45" t="s">
        <v>27</v>
      </c>
      <c r="C33" s="10" t="s">
        <v>28</v>
      </c>
      <c r="D33" s="10" t="s">
        <v>19</v>
      </c>
      <c r="E33" s="27">
        <v>33544.22</v>
      </c>
    </row>
    <row r="34" spans="1:5" ht="30.75" customHeight="1">
      <c r="A34" s="79">
        <v>3</v>
      </c>
      <c r="B34" s="59" t="s">
        <v>29</v>
      </c>
      <c r="C34" s="10" t="s">
        <v>30</v>
      </c>
      <c r="D34" s="10" t="s">
        <v>19</v>
      </c>
      <c r="E34" s="27">
        <v>31911.93</v>
      </c>
    </row>
    <row r="35" spans="1:5" ht="39">
      <c r="A35" s="80"/>
      <c r="B35" s="60"/>
      <c r="C35" s="10" t="s">
        <v>31</v>
      </c>
      <c r="D35" s="8" t="s">
        <v>268</v>
      </c>
      <c r="E35" s="27">
        <v>27246.46</v>
      </c>
    </row>
    <row r="36" spans="1:5" ht="39">
      <c r="A36" s="80"/>
      <c r="B36" s="60"/>
      <c r="C36" s="10" t="s">
        <v>242</v>
      </c>
      <c r="D36" s="8" t="s">
        <v>268</v>
      </c>
      <c r="E36" s="27">
        <v>29549.8</v>
      </c>
    </row>
    <row r="37" spans="1:5" ht="41.25" customHeight="1">
      <c r="A37" s="81"/>
      <c r="B37" s="61"/>
      <c r="C37" s="10" t="s">
        <v>32</v>
      </c>
      <c r="D37" s="10" t="s">
        <v>20</v>
      </c>
      <c r="E37" s="27">
        <v>44069.86</v>
      </c>
    </row>
    <row r="38" spans="1:5" ht="25.5" customHeight="1">
      <c r="A38" s="71">
        <v>4</v>
      </c>
      <c r="B38" s="57" t="s">
        <v>33</v>
      </c>
      <c r="C38" s="10" t="s">
        <v>34</v>
      </c>
      <c r="D38" s="10" t="s">
        <v>19</v>
      </c>
      <c r="E38" s="27">
        <v>30614.88</v>
      </c>
    </row>
    <row r="39" spans="1:5" ht="87.75" customHeight="1">
      <c r="A39" s="71"/>
      <c r="B39" s="57"/>
      <c r="C39" s="10" t="s">
        <v>35</v>
      </c>
      <c r="D39" s="8" t="s">
        <v>36</v>
      </c>
      <c r="E39" s="27">
        <v>28121.11</v>
      </c>
    </row>
    <row r="40" spans="1:5" ht="96" customHeight="1">
      <c r="A40" s="11">
        <v>5</v>
      </c>
      <c r="B40" s="45" t="s">
        <v>37</v>
      </c>
      <c r="C40" s="10" t="s">
        <v>38</v>
      </c>
      <c r="D40" s="10" t="s">
        <v>19</v>
      </c>
      <c r="E40" s="27">
        <v>25642.34</v>
      </c>
    </row>
    <row r="41" spans="1:5" ht="58.5" customHeight="1">
      <c r="A41" s="11">
        <v>6</v>
      </c>
      <c r="B41" s="45" t="s">
        <v>39</v>
      </c>
      <c r="C41" s="10" t="s">
        <v>40</v>
      </c>
      <c r="D41" s="10" t="s">
        <v>19</v>
      </c>
      <c r="E41" s="27">
        <v>27715</v>
      </c>
    </row>
    <row r="42" spans="1:5" ht="58.5" customHeight="1">
      <c r="A42" s="71">
        <v>7</v>
      </c>
      <c r="B42" s="57" t="s">
        <v>43</v>
      </c>
      <c r="C42" s="10" t="s">
        <v>248</v>
      </c>
      <c r="D42" s="10" t="s">
        <v>19</v>
      </c>
      <c r="E42" s="27">
        <v>44369.6</v>
      </c>
    </row>
    <row r="43" spans="1:5" ht="33.75" customHeight="1">
      <c r="A43" s="71"/>
      <c r="B43" s="57"/>
      <c r="C43" s="10" t="s">
        <v>244</v>
      </c>
      <c r="D43" s="10" t="s">
        <v>19</v>
      </c>
      <c r="E43" s="27">
        <v>37590.37</v>
      </c>
    </row>
    <row r="44" spans="1:5" ht="48" customHeight="1">
      <c r="A44" s="71"/>
      <c r="B44" s="57"/>
      <c r="C44" s="10" t="s">
        <v>44</v>
      </c>
      <c r="D44" s="10" t="s">
        <v>20</v>
      </c>
      <c r="E44" s="27">
        <v>38447.24</v>
      </c>
    </row>
    <row r="45" spans="1:5" ht="48" customHeight="1">
      <c r="A45" s="71"/>
      <c r="B45" s="57"/>
      <c r="C45" s="10" t="s">
        <v>174</v>
      </c>
      <c r="D45" s="10" t="s">
        <v>20</v>
      </c>
      <c r="E45" s="27">
        <v>25179.12</v>
      </c>
    </row>
    <row r="46" spans="1:5" ht="47.25" customHeight="1">
      <c r="A46" s="71">
        <v>8</v>
      </c>
      <c r="B46" s="57" t="s">
        <v>45</v>
      </c>
      <c r="C46" s="10" t="s">
        <v>46</v>
      </c>
      <c r="D46" s="10" t="s">
        <v>19</v>
      </c>
      <c r="E46" s="27">
        <v>22169.32</v>
      </c>
    </row>
    <row r="47" spans="1:5" ht="61.5" customHeight="1">
      <c r="A47" s="71"/>
      <c r="B47" s="57"/>
      <c r="C47" s="10" t="s">
        <v>47</v>
      </c>
      <c r="D47" s="10" t="s">
        <v>20</v>
      </c>
      <c r="E47" s="27">
        <v>24029.59</v>
      </c>
    </row>
    <row r="48" spans="1:5" ht="105" customHeight="1">
      <c r="A48" s="11">
        <v>9</v>
      </c>
      <c r="B48" s="45" t="s">
        <v>41</v>
      </c>
      <c r="C48" s="10" t="s">
        <v>42</v>
      </c>
      <c r="D48" s="10" t="s">
        <v>19</v>
      </c>
      <c r="E48" s="27">
        <v>15691.58</v>
      </c>
    </row>
    <row r="49" spans="1:5" ht="30" customHeight="1">
      <c r="A49" s="58">
        <v>10</v>
      </c>
      <c r="B49" s="57" t="s">
        <v>48</v>
      </c>
      <c r="C49" s="8" t="s">
        <v>49</v>
      </c>
      <c r="D49" s="8" t="s">
        <v>19</v>
      </c>
      <c r="E49" s="47">
        <v>91853.34</v>
      </c>
    </row>
    <row r="50" spans="1:5" ht="30" customHeight="1">
      <c r="A50" s="58"/>
      <c r="B50" s="57"/>
      <c r="C50" s="8" t="s">
        <v>50</v>
      </c>
      <c r="D50" s="8" t="s">
        <v>109</v>
      </c>
      <c r="E50" s="47">
        <v>79017.69</v>
      </c>
    </row>
    <row r="51" spans="1:5" ht="33" customHeight="1">
      <c r="A51" s="58"/>
      <c r="B51" s="57"/>
      <c r="C51" s="8" t="s">
        <v>51</v>
      </c>
      <c r="D51" s="8" t="s">
        <v>68</v>
      </c>
      <c r="E51" s="47">
        <v>89352.73</v>
      </c>
    </row>
    <row r="52" spans="1:5" ht="32.25" customHeight="1">
      <c r="A52" s="58"/>
      <c r="B52" s="57"/>
      <c r="C52" s="8" t="s">
        <v>52</v>
      </c>
      <c r="D52" s="8" t="s">
        <v>109</v>
      </c>
      <c r="E52" s="47">
        <v>34996.83</v>
      </c>
    </row>
    <row r="53" spans="1:5" ht="25.5" customHeight="1">
      <c r="A53" s="58"/>
      <c r="B53" s="57"/>
      <c r="C53" s="8" t="s">
        <v>53</v>
      </c>
      <c r="D53" s="8" t="s">
        <v>20</v>
      </c>
      <c r="E53" s="47">
        <v>42093.97</v>
      </c>
    </row>
    <row r="54" spans="1:5" ht="24" customHeight="1">
      <c r="A54" s="62">
        <v>11</v>
      </c>
      <c r="B54" s="59" t="s">
        <v>225</v>
      </c>
      <c r="C54" s="8" t="s">
        <v>56</v>
      </c>
      <c r="D54" s="8" t="s">
        <v>19</v>
      </c>
      <c r="E54" s="47">
        <v>84991.69</v>
      </c>
    </row>
    <row r="55" spans="1:5" ht="34.5" customHeight="1">
      <c r="A55" s="63"/>
      <c r="B55" s="60"/>
      <c r="C55" s="8" t="s">
        <v>250</v>
      </c>
      <c r="D55" s="8" t="s">
        <v>109</v>
      </c>
      <c r="E55" s="47">
        <v>80022.08</v>
      </c>
    </row>
    <row r="56" spans="1:5" ht="15">
      <c r="A56" s="63"/>
      <c r="B56" s="60"/>
      <c r="C56" s="8" t="s">
        <v>57</v>
      </c>
      <c r="D56" s="8" t="s">
        <v>109</v>
      </c>
      <c r="E56" s="47">
        <v>69826</v>
      </c>
    </row>
    <row r="57" spans="1:5" ht="15">
      <c r="A57" s="63"/>
      <c r="B57" s="60"/>
      <c r="C57" s="8" t="s">
        <v>251</v>
      </c>
      <c r="D57" s="8" t="s">
        <v>109</v>
      </c>
      <c r="E57" s="47">
        <v>67420.5</v>
      </c>
    </row>
    <row r="58" spans="1:5" ht="36" customHeight="1">
      <c r="A58" s="63"/>
      <c r="B58" s="60"/>
      <c r="C58" s="8" t="s">
        <v>58</v>
      </c>
      <c r="D58" s="8" t="s">
        <v>20</v>
      </c>
      <c r="E58" s="47">
        <v>47402.72</v>
      </c>
    </row>
    <row r="59" spans="1:5" ht="36" customHeight="1">
      <c r="A59" s="64"/>
      <c r="B59" s="61"/>
      <c r="C59" s="8" t="s">
        <v>252</v>
      </c>
      <c r="D59" s="8" t="s">
        <v>20</v>
      </c>
      <c r="E59" s="47">
        <v>41902.37</v>
      </c>
    </row>
    <row r="60" spans="1:5" ht="30.75" customHeight="1">
      <c r="A60" s="72">
        <v>12</v>
      </c>
      <c r="B60" s="73" t="s">
        <v>226</v>
      </c>
      <c r="C60" s="13" t="s">
        <v>60</v>
      </c>
      <c r="D60" s="8" t="s">
        <v>19</v>
      </c>
      <c r="E60" s="48">
        <v>73211.94</v>
      </c>
    </row>
    <row r="61" spans="1:5" ht="30.75" customHeight="1">
      <c r="A61" s="72"/>
      <c r="B61" s="73"/>
      <c r="C61" s="13" t="s">
        <v>61</v>
      </c>
      <c r="D61" s="8" t="s">
        <v>68</v>
      </c>
      <c r="E61" s="48">
        <v>55673.93</v>
      </c>
    </row>
    <row r="62" spans="1:5" ht="21.75" customHeight="1">
      <c r="A62" s="72"/>
      <c r="B62" s="73"/>
      <c r="C62" s="13" t="s">
        <v>62</v>
      </c>
      <c r="D62" s="8" t="s">
        <v>68</v>
      </c>
      <c r="E62" s="48">
        <v>46069.7</v>
      </c>
    </row>
    <row r="63" spans="1:5" ht="31.5" customHeight="1">
      <c r="A63" s="72"/>
      <c r="B63" s="73"/>
      <c r="C63" s="13" t="s">
        <v>64</v>
      </c>
      <c r="D63" s="8" t="s">
        <v>68</v>
      </c>
      <c r="E63" s="48">
        <v>43733.84</v>
      </c>
    </row>
    <row r="64" spans="1:5" ht="25.5" customHeight="1">
      <c r="A64" s="72"/>
      <c r="B64" s="73"/>
      <c r="C64" s="13" t="s">
        <v>65</v>
      </c>
      <c r="D64" s="8" t="s">
        <v>20</v>
      </c>
      <c r="E64" s="48">
        <v>51279.21</v>
      </c>
    </row>
    <row r="65" spans="1:5" ht="19.5" customHeight="1">
      <c r="A65" s="58">
        <v>13</v>
      </c>
      <c r="B65" s="57" t="s">
        <v>227</v>
      </c>
      <c r="C65" s="15" t="s">
        <v>66</v>
      </c>
      <c r="D65" s="15" t="s">
        <v>19</v>
      </c>
      <c r="E65" s="49">
        <v>68026.19</v>
      </c>
    </row>
    <row r="66" spans="1:5" ht="19.5" customHeight="1">
      <c r="A66" s="58"/>
      <c r="B66" s="57"/>
      <c r="C66" s="15" t="s">
        <v>67</v>
      </c>
      <c r="D66" s="15" t="s">
        <v>68</v>
      </c>
      <c r="E66" s="49">
        <v>57415.27</v>
      </c>
    </row>
    <row r="67" spans="1:5" ht="48" customHeight="1">
      <c r="A67" s="58"/>
      <c r="B67" s="57"/>
      <c r="C67" s="15" t="s">
        <v>257</v>
      </c>
      <c r="D67" s="15" t="s">
        <v>68</v>
      </c>
      <c r="E67" s="49">
        <v>34845.6</v>
      </c>
    </row>
    <row r="68" spans="1:5" ht="31.5" customHeight="1">
      <c r="A68" s="58"/>
      <c r="B68" s="57"/>
      <c r="C68" s="15" t="s">
        <v>254</v>
      </c>
      <c r="D68" s="15" t="s">
        <v>68</v>
      </c>
      <c r="E68" s="49">
        <v>53898.76</v>
      </c>
    </row>
    <row r="69" spans="1:5" ht="30.75" customHeight="1">
      <c r="A69" s="58"/>
      <c r="B69" s="57"/>
      <c r="C69" s="15" t="s">
        <v>255</v>
      </c>
      <c r="D69" s="15" t="s">
        <v>68</v>
      </c>
      <c r="E69" s="49">
        <v>34755.76</v>
      </c>
    </row>
    <row r="70" spans="1:5" ht="23.25" customHeight="1">
      <c r="A70" s="58"/>
      <c r="B70" s="57"/>
      <c r="C70" s="15" t="s">
        <v>256</v>
      </c>
      <c r="D70" s="15" t="s">
        <v>68</v>
      </c>
      <c r="E70" s="49">
        <v>34711.85</v>
      </c>
    </row>
    <row r="71" spans="1:5" ht="19.5" customHeight="1">
      <c r="A71" s="58"/>
      <c r="B71" s="57"/>
      <c r="C71" s="15" t="s">
        <v>69</v>
      </c>
      <c r="D71" s="15" t="s">
        <v>20</v>
      </c>
      <c r="E71" s="49">
        <v>34275.33</v>
      </c>
    </row>
    <row r="72" spans="1:5" ht="23.25" customHeight="1">
      <c r="A72" s="58">
        <v>14</v>
      </c>
      <c r="B72" s="57" t="s">
        <v>253</v>
      </c>
      <c r="C72" s="6" t="s">
        <v>71</v>
      </c>
      <c r="D72" s="6" t="s">
        <v>19</v>
      </c>
      <c r="E72" s="46">
        <v>88039.8</v>
      </c>
    </row>
    <row r="73" spans="1:5" ht="23.25" customHeight="1">
      <c r="A73" s="58"/>
      <c r="B73" s="57"/>
      <c r="C73" s="8" t="s">
        <v>72</v>
      </c>
      <c r="D73" s="10" t="s">
        <v>68</v>
      </c>
      <c r="E73" s="27">
        <v>60810.57</v>
      </c>
    </row>
    <row r="74" spans="1:5" ht="22.5" customHeight="1">
      <c r="A74" s="58"/>
      <c r="B74" s="57"/>
      <c r="C74" s="8" t="s">
        <v>73</v>
      </c>
      <c r="D74" s="10" t="s">
        <v>68</v>
      </c>
      <c r="E74" s="27">
        <v>63909.89</v>
      </c>
    </row>
    <row r="75" spans="1:5" ht="23.25" customHeight="1">
      <c r="A75" s="58"/>
      <c r="B75" s="57"/>
      <c r="C75" s="8" t="s">
        <v>74</v>
      </c>
      <c r="D75" s="10" t="s">
        <v>68</v>
      </c>
      <c r="E75" s="27">
        <v>57600.09</v>
      </c>
    </row>
    <row r="76" spans="1:5" ht="30.75" customHeight="1">
      <c r="A76" s="58"/>
      <c r="B76" s="57"/>
      <c r="C76" s="8" t="s">
        <v>75</v>
      </c>
      <c r="D76" s="8" t="s">
        <v>109</v>
      </c>
      <c r="E76" s="27">
        <v>44883.19</v>
      </c>
    </row>
    <row r="77" spans="1:5" ht="24.75" customHeight="1">
      <c r="A77" s="58"/>
      <c r="B77" s="57"/>
      <c r="C77" s="8" t="s">
        <v>76</v>
      </c>
      <c r="D77" s="10" t="s">
        <v>20</v>
      </c>
      <c r="E77" s="27">
        <v>45463.46</v>
      </c>
    </row>
    <row r="78" spans="1:5" ht="30.75" customHeight="1">
      <c r="A78" s="68">
        <v>15</v>
      </c>
      <c r="B78" s="65" t="s">
        <v>77</v>
      </c>
      <c r="C78" s="13" t="s">
        <v>78</v>
      </c>
      <c r="D78" s="13" t="s">
        <v>19</v>
      </c>
      <c r="E78" s="48">
        <v>66207.92</v>
      </c>
    </row>
    <row r="79" spans="1:5" ht="48" customHeight="1">
      <c r="A79" s="69"/>
      <c r="B79" s="66"/>
      <c r="C79" s="13" t="s">
        <v>79</v>
      </c>
      <c r="D79" s="13" t="s">
        <v>109</v>
      </c>
      <c r="E79" s="48">
        <v>47098.08</v>
      </c>
    </row>
    <row r="80" spans="1:5" ht="45" customHeight="1">
      <c r="A80" s="69"/>
      <c r="B80" s="66"/>
      <c r="C80" s="13" t="s">
        <v>80</v>
      </c>
      <c r="D80" s="13" t="s">
        <v>109</v>
      </c>
      <c r="E80" s="48">
        <v>37031.8</v>
      </c>
    </row>
    <row r="81" spans="1:5" ht="26.25" customHeight="1">
      <c r="A81" s="69"/>
      <c r="B81" s="66"/>
      <c r="C81" s="17" t="s">
        <v>81</v>
      </c>
      <c r="D81" s="17" t="s">
        <v>20</v>
      </c>
      <c r="E81" s="50">
        <v>38269.48</v>
      </c>
    </row>
    <row r="82" spans="1:5" ht="26.25" customHeight="1">
      <c r="A82" s="70"/>
      <c r="B82" s="67"/>
      <c r="C82" s="17" t="s">
        <v>258</v>
      </c>
      <c r="D82" s="17" t="s">
        <v>20</v>
      </c>
      <c r="E82" s="50">
        <v>30910.65</v>
      </c>
    </row>
    <row r="83" spans="1:5" ht="26.25" customHeight="1">
      <c r="A83" s="58">
        <v>16</v>
      </c>
      <c r="B83" s="57" t="s">
        <v>82</v>
      </c>
      <c r="C83" s="8" t="s">
        <v>83</v>
      </c>
      <c r="D83" s="8" t="s">
        <v>19</v>
      </c>
      <c r="E83" s="47">
        <v>78257.47</v>
      </c>
    </row>
    <row r="84" spans="1:5" ht="24.75" customHeight="1">
      <c r="A84" s="58"/>
      <c r="B84" s="57"/>
      <c r="C84" s="8" t="s">
        <v>259</v>
      </c>
      <c r="D84" s="8" t="s">
        <v>68</v>
      </c>
      <c r="E84" s="47">
        <v>62925.43</v>
      </c>
    </row>
    <row r="85" spans="1:5" ht="60.75" customHeight="1">
      <c r="A85" s="58"/>
      <c r="B85" s="57"/>
      <c r="C85" s="8" t="s">
        <v>84</v>
      </c>
      <c r="D85" s="8" t="s">
        <v>85</v>
      </c>
      <c r="E85" s="47">
        <v>55013.69</v>
      </c>
    </row>
    <row r="86" spans="1:5" ht="34.5" customHeight="1">
      <c r="A86" s="58">
        <v>17</v>
      </c>
      <c r="B86" s="57" t="s">
        <v>86</v>
      </c>
      <c r="C86" s="8" t="s">
        <v>87</v>
      </c>
      <c r="D86" s="8" t="s">
        <v>19</v>
      </c>
      <c r="E86" s="47">
        <v>74777.05</v>
      </c>
    </row>
    <row r="87" spans="1:5" ht="33" customHeight="1">
      <c r="A87" s="58"/>
      <c r="B87" s="57"/>
      <c r="C87" s="8" t="s">
        <v>88</v>
      </c>
      <c r="D87" s="8" t="s">
        <v>68</v>
      </c>
      <c r="E87" s="47">
        <v>64290.06</v>
      </c>
    </row>
    <row r="88" spans="1:5" ht="36.75" customHeight="1">
      <c r="A88" s="58"/>
      <c r="B88" s="57"/>
      <c r="C88" s="8" t="s">
        <v>89</v>
      </c>
      <c r="D88" s="8" t="s">
        <v>68</v>
      </c>
      <c r="E88" s="47">
        <v>61387.09</v>
      </c>
    </row>
    <row r="89" spans="1:5" ht="29.25" customHeight="1">
      <c r="A89" s="58"/>
      <c r="B89" s="57"/>
      <c r="C89" s="8" t="s">
        <v>90</v>
      </c>
      <c r="D89" s="8" t="s">
        <v>109</v>
      </c>
      <c r="E89" s="47">
        <v>50453.34</v>
      </c>
    </row>
    <row r="90" spans="1:5" ht="35.25" customHeight="1">
      <c r="A90" s="58"/>
      <c r="B90" s="57"/>
      <c r="C90" s="8" t="s">
        <v>91</v>
      </c>
      <c r="D90" s="8" t="s">
        <v>20</v>
      </c>
      <c r="E90" s="47">
        <v>56072.75</v>
      </c>
    </row>
    <row r="91" spans="1:5" ht="21.75" customHeight="1">
      <c r="A91" s="58">
        <v>18</v>
      </c>
      <c r="B91" s="57" t="s">
        <v>92</v>
      </c>
      <c r="C91" s="19" t="s">
        <v>93</v>
      </c>
      <c r="D91" s="19" t="s">
        <v>19</v>
      </c>
      <c r="E91" s="51">
        <v>63402.08</v>
      </c>
    </row>
    <row r="92" spans="1:5" ht="20.25" customHeight="1">
      <c r="A92" s="58"/>
      <c r="B92" s="57"/>
      <c r="C92" s="19" t="s">
        <v>94</v>
      </c>
      <c r="D92" s="19" t="s">
        <v>68</v>
      </c>
      <c r="E92" s="51">
        <v>45631.74</v>
      </c>
    </row>
    <row r="93" spans="1:5" ht="58.5" customHeight="1">
      <c r="A93" s="58"/>
      <c r="B93" s="57"/>
      <c r="C93" s="19" t="s">
        <v>95</v>
      </c>
      <c r="D93" s="19" t="s">
        <v>20</v>
      </c>
      <c r="E93" s="51">
        <v>55860.23</v>
      </c>
    </row>
    <row r="94" spans="1:5" ht="23.25" customHeight="1">
      <c r="A94" s="58">
        <v>19</v>
      </c>
      <c r="B94" s="57" t="s">
        <v>96</v>
      </c>
      <c r="C94" s="17" t="s">
        <v>97</v>
      </c>
      <c r="D94" s="17" t="s">
        <v>19</v>
      </c>
      <c r="E94" s="50">
        <v>76960.71</v>
      </c>
    </row>
    <row r="95" spans="1:5" ht="69" customHeight="1">
      <c r="A95" s="58"/>
      <c r="B95" s="57"/>
      <c r="C95" s="17" t="s">
        <v>98</v>
      </c>
      <c r="D95" s="17" t="s">
        <v>20</v>
      </c>
      <c r="E95" s="50">
        <v>43315.87</v>
      </c>
    </row>
    <row r="96" spans="1:5" ht="23.25" customHeight="1">
      <c r="A96" s="58">
        <v>20</v>
      </c>
      <c r="B96" s="57" t="s">
        <v>99</v>
      </c>
      <c r="C96" s="6" t="s">
        <v>260</v>
      </c>
      <c r="D96" s="6" t="s">
        <v>19</v>
      </c>
      <c r="E96" s="46">
        <v>61485.82</v>
      </c>
    </row>
    <row r="97" spans="1:5" ht="23.25" customHeight="1">
      <c r="A97" s="58"/>
      <c r="B97" s="57"/>
      <c r="C97" s="6" t="s">
        <v>100</v>
      </c>
      <c r="D97" s="10" t="s">
        <v>68</v>
      </c>
      <c r="E97" s="27">
        <v>42504.85</v>
      </c>
    </row>
    <row r="98" spans="1:5" ht="21.75" customHeight="1">
      <c r="A98" s="58"/>
      <c r="B98" s="57"/>
      <c r="C98" s="8" t="s">
        <v>261</v>
      </c>
      <c r="D98" s="10" t="s">
        <v>68</v>
      </c>
      <c r="E98" s="27">
        <v>32955.5</v>
      </c>
    </row>
    <row r="99" spans="1:5" ht="27.75" customHeight="1">
      <c r="A99" s="58"/>
      <c r="B99" s="57"/>
      <c r="C99" s="8" t="s">
        <v>101</v>
      </c>
      <c r="D99" s="10" t="s">
        <v>20</v>
      </c>
      <c r="E99" s="27">
        <v>34322.26</v>
      </c>
    </row>
    <row r="100" spans="1:5" ht="23.25" customHeight="1">
      <c r="A100" s="58">
        <v>21</v>
      </c>
      <c r="B100" s="57" t="s">
        <v>102</v>
      </c>
      <c r="C100" s="8" t="s">
        <v>103</v>
      </c>
      <c r="D100" s="8" t="s">
        <v>19</v>
      </c>
      <c r="E100" s="47">
        <v>59442.34</v>
      </c>
    </row>
    <row r="101" spans="1:5" ht="23.25" customHeight="1">
      <c r="A101" s="58"/>
      <c r="B101" s="57"/>
      <c r="C101" s="8" t="s">
        <v>262</v>
      </c>
      <c r="D101" s="8" t="s">
        <v>19</v>
      </c>
      <c r="E101" s="47">
        <v>53213.69</v>
      </c>
    </row>
    <row r="102" spans="1:5" ht="44.25" customHeight="1">
      <c r="A102" s="58"/>
      <c r="B102" s="57"/>
      <c r="C102" s="8" t="s">
        <v>104</v>
      </c>
      <c r="D102" s="8" t="s">
        <v>59</v>
      </c>
      <c r="E102" s="47">
        <v>43007.54</v>
      </c>
    </row>
    <row r="103" spans="1:5" ht="21" customHeight="1">
      <c r="A103" s="58">
        <v>22</v>
      </c>
      <c r="B103" s="57" t="s">
        <v>105</v>
      </c>
      <c r="C103" s="10" t="s">
        <v>106</v>
      </c>
      <c r="D103" s="10" t="s">
        <v>107</v>
      </c>
      <c r="E103" s="27">
        <v>112822.67</v>
      </c>
    </row>
    <row r="104" spans="1:5" ht="18" customHeight="1">
      <c r="A104" s="58"/>
      <c r="B104" s="57"/>
      <c r="C104" s="10" t="s">
        <v>108</v>
      </c>
      <c r="D104" s="8" t="s">
        <v>109</v>
      </c>
      <c r="E104" s="27">
        <v>70282.2</v>
      </c>
    </row>
    <row r="105" spans="1:5" ht="20.25" customHeight="1">
      <c r="A105" s="58"/>
      <c r="B105" s="57"/>
      <c r="C105" s="10" t="s">
        <v>110</v>
      </c>
      <c r="D105" s="8" t="s">
        <v>109</v>
      </c>
      <c r="E105" s="27">
        <v>69437.08</v>
      </c>
    </row>
    <row r="106" spans="1:5" ht="22.5" customHeight="1">
      <c r="A106" s="58"/>
      <c r="B106" s="57"/>
      <c r="C106" s="10" t="s">
        <v>111</v>
      </c>
      <c r="D106" s="8" t="s">
        <v>109</v>
      </c>
      <c r="E106" s="27">
        <v>68800.18</v>
      </c>
    </row>
    <row r="107" spans="1:5" ht="19.5" customHeight="1">
      <c r="A107" s="58"/>
      <c r="B107" s="57"/>
      <c r="C107" s="10" t="s">
        <v>112</v>
      </c>
      <c r="D107" s="8" t="s">
        <v>109</v>
      </c>
      <c r="E107" s="27">
        <v>62971.59</v>
      </c>
    </row>
    <row r="108" spans="1:5" ht="19.5" customHeight="1">
      <c r="A108" s="58"/>
      <c r="B108" s="57"/>
      <c r="C108" s="10" t="s">
        <v>263</v>
      </c>
      <c r="D108" s="8" t="s">
        <v>109</v>
      </c>
      <c r="E108" s="27">
        <v>84926.87</v>
      </c>
    </row>
    <row r="109" spans="1:5" ht="15">
      <c r="A109" s="58"/>
      <c r="B109" s="57"/>
      <c r="C109" s="10" t="s">
        <v>113</v>
      </c>
      <c r="D109" s="8" t="s">
        <v>109</v>
      </c>
      <c r="E109" s="27">
        <v>50927.94</v>
      </c>
    </row>
    <row r="110" spans="1:5" ht="21.75" customHeight="1">
      <c r="A110" s="58"/>
      <c r="B110" s="57"/>
      <c r="C110" s="10" t="s">
        <v>114</v>
      </c>
      <c r="D110" s="10" t="s">
        <v>20</v>
      </c>
      <c r="E110" s="27">
        <v>67259.63</v>
      </c>
    </row>
    <row r="111" spans="1:5" ht="50.25" customHeight="1">
      <c r="A111" s="58">
        <v>23</v>
      </c>
      <c r="B111" s="57" t="s">
        <v>115</v>
      </c>
      <c r="C111" s="8" t="s">
        <v>116</v>
      </c>
      <c r="D111" s="10" t="s">
        <v>117</v>
      </c>
      <c r="E111" s="47">
        <v>50763.28</v>
      </c>
    </row>
    <row r="112" spans="1:5" ht="50.25" customHeight="1">
      <c r="A112" s="58"/>
      <c r="B112" s="57"/>
      <c r="C112" s="8" t="s">
        <v>118</v>
      </c>
      <c r="D112" s="10" t="s">
        <v>20</v>
      </c>
      <c r="E112" s="47">
        <v>35010.16</v>
      </c>
    </row>
    <row r="113" spans="1:5" ht="63.75" customHeight="1">
      <c r="A113" s="58">
        <v>24</v>
      </c>
      <c r="B113" s="57" t="s">
        <v>119</v>
      </c>
      <c r="C113" s="8" t="s">
        <v>120</v>
      </c>
      <c r="D113" s="8" t="s">
        <v>155</v>
      </c>
      <c r="E113" s="47">
        <v>69915.15</v>
      </c>
    </row>
    <row r="114" spans="1:5" ht="22.5" customHeight="1">
      <c r="A114" s="58"/>
      <c r="B114" s="57"/>
      <c r="C114" s="8" t="s">
        <v>122</v>
      </c>
      <c r="D114" s="8" t="s">
        <v>157</v>
      </c>
      <c r="E114" s="47">
        <v>65682.79</v>
      </c>
    </row>
    <row r="115" spans="1:5" ht="21.75" customHeight="1">
      <c r="A115" s="58"/>
      <c r="B115" s="57"/>
      <c r="C115" s="8" t="s">
        <v>123</v>
      </c>
      <c r="D115" s="8" t="s">
        <v>157</v>
      </c>
      <c r="E115" s="47">
        <v>71027.38</v>
      </c>
    </row>
    <row r="116" spans="1:5" ht="25.5" customHeight="1">
      <c r="A116" s="58"/>
      <c r="B116" s="57"/>
      <c r="C116" s="8" t="s">
        <v>124</v>
      </c>
      <c r="D116" s="8" t="s">
        <v>20</v>
      </c>
      <c r="E116" s="47">
        <v>74972.69</v>
      </c>
    </row>
    <row r="117" spans="1:5" ht="24" customHeight="1">
      <c r="A117" s="58">
        <v>25</v>
      </c>
      <c r="B117" s="57" t="s">
        <v>125</v>
      </c>
      <c r="C117" s="8" t="s">
        <v>126</v>
      </c>
      <c r="D117" s="8" t="s">
        <v>155</v>
      </c>
      <c r="E117" s="47">
        <v>55696.1</v>
      </c>
    </row>
    <row r="118" spans="1:5" ht="24" customHeight="1">
      <c r="A118" s="58"/>
      <c r="B118" s="57"/>
      <c r="C118" s="8" t="s">
        <v>129</v>
      </c>
      <c r="D118" s="8" t="s">
        <v>155</v>
      </c>
      <c r="E118" s="47">
        <v>52018.83</v>
      </c>
    </row>
    <row r="119" spans="1:5" ht="15">
      <c r="A119" s="58"/>
      <c r="B119" s="57"/>
      <c r="C119" s="8" t="s">
        <v>128</v>
      </c>
      <c r="D119" s="8" t="s">
        <v>157</v>
      </c>
      <c r="E119" s="47">
        <v>37555.02</v>
      </c>
    </row>
    <row r="120" spans="1:5" ht="15">
      <c r="A120" s="58"/>
      <c r="B120" s="57"/>
      <c r="C120" s="8" t="s">
        <v>129</v>
      </c>
      <c r="D120" s="8" t="s">
        <v>157</v>
      </c>
      <c r="E120" s="47">
        <v>75863.17</v>
      </c>
    </row>
    <row r="121" spans="1:5" ht="15">
      <c r="A121" s="58"/>
      <c r="B121" s="57"/>
      <c r="C121" s="8" t="s">
        <v>264</v>
      </c>
      <c r="D121" s="8" t="s">
        <v>157</v>
      </c>
      <c r="E121" s="47">
        <v>32954.25</v>
      </c>
    </row>
    <row r="122" spans="1:5" ht="25.5" customHeight="1">
      <c r="A122" s="58"/>
      <c r="B122" s="57"/>
      <c r="C122" s="8" t="s">
        <v>130</v>
      </c>
      <c r="D122" s="8" t="s">
        <v>20</v>
      </c>
      <c r="E122" s="47">
        <v>40600.74</v>
      </c>
    </row>
    <row r="123" spans="1:5" ht="27" customHeight="1">
      <c r="A123" s="72">
        <v>26</v>
      </c>
      <c r="B123" s="73" t="s">
        <v>131</v>
      </c>
      <c r="C123" s="13" t="s">
        <v>126</v>
      </c>
      <c r="D123" s="13" t="s">
        <v>133</v>
      </c>
      <c r="E123" s="48">
        <v>44429.56</v>
      </c>
    </row>
    <row r="124" spans="1:5" ht="21.75" customHeight="1">
      <c r="A124" s="72"/>
      <c r="B124" s="73"/>
      <c r="C124" s="13" t="s">
        <v>134</v>
      </c>
      <c r="D124" s="13" t="s">
        <v>135</v>
      </c>
      <c r="E124" s="48">
        <v>38537.42</v>
      </c>
    </row>
    <row r="125" spans="1:5" ht="21.75" customHeight="1">
      <c r="A125" s="72"/>
      <c r="B125" s="73"/>
      <c r="C125" s="13" t="s">
        <v>136</v>
      </c>
      <c r="D125" s="13" t="s">
        <v>135</v>
      </c>
      <c r="E125" s="48">
        <v>39032.97</v>
      </c>
    </row>
    <row r="126" spans="1:5" ht="51.75" customHeight="1">
      <c r="A126" s="72"/>
      <c r="B126" s="73"/>
      <c r="C126" s="13" t="s">
        <v>137</v>
      </c>
      <c r="D126" s="13" t="s">
        <v>20</v>
      </c>
      <c r="E126" s="48">
        <v>44779.52</v>
      </c>
    </row>
    <row r="127" spans="1:5" ht="19.5" customHeight="1">
      <c r="A127" s="58">
        <v>27</v>
      </c>
      <c r="B127" s="57" t="s">
        <v>138</v>
      </c>
      <c r="C127" s="8" t="s">
        <v>139</v>
      </c>
      <c r="D127" s="8" t="s">
        <v>155</v>
      </c>
      <c r="E127" s="47">
        <v>49279.14</v>
      </c>
    </row>
    <row r="128" spans="1:5" ht="19.5" customHeight="1">
      <c r="A128" s="58"/>
      <c r="B128" s="57"/>
      <c r="C128" s="8" t="s">
        <v>265</v>
      </c>
      <c r="D128" s="13" t="s">
        <v>135</v>
      </c>
      <c r="E128" s="47">
        <v>46508.09</v>
      </c>
    </row>
    <row r="129" spans="1:5" ht="55.5" customHeight="1">
      <c r="A129" s="58"/>
      <c r="B129" s="57"/>
      <c r="C129" s="8" t="s">
        <v>140</v>
      </c>
      <c r="D129" s="13" t="s">
        <v>135</v>
      </c>
      <c r="E129" s="47">
        <v>43373.7</v>
      </c>
    </row>
    <row r="130" spans="1:5" ht="34.5" customHeight="1">
      <c r="A130" s="58"/>
      <c r="B130" s="57"/>
      <c r="C130" s="8" t="s">
        <v>141</v>
      </c>
      <c r="D130" s="13" t="s">
        <v>135</v>
      </c>
      <c r="E130" s="47">
        <v>48839.57</v>
      </c>
    </row>
    <row r="131" spans="1:5" ht="19.5" customHeight="1">
      <c r="A131" s="58"/>
      <c r="B131" s="57"/>
      <c r="C131" s="8" t="s">
        <v>143</v>
      </c>
      <c r="D131" s="8" t="s">
        <v>20</v>
      </c>
      <c r="E131" s="47">
        <v>41589.6</v>
      </c>
    </row>
    <row r="132" spans="1:5" ht="21" customHeight="1">
      <c r="A132" s="58"/>
      <c r="B132" s="57"/>
      <c r="C132" s="8" t="s">
        <v>266</v>
      </c>
      <c r="D132" s="8" t="s">
        <v>20</v>
      </c>
      <c r="E132" s="47">
        <v>34859.82</v>
      </c>
    </row>
    <row r="133" spans="1:5" ht="38.25" customHeight="1">
      <c r="A133" s="58">
        <v>28</v>
      </c>
      <c r="B133" s="57" t="s">
        <v>144</v>
      </c>
      <c r="C133" s="8" t="s">
        <v>145</v>
      </c>
      <c r="D133" s="8" t="s">
        <v>133</v>
      </c>
      <c r="E133" s="47">
        <v>68595.48</v>
      </c>
    </row>
    <row r="134" spans="1:5" ht="33" customHeight="1">
      <c r="A134" s="58"/>
      <c r="B134" s="57"/>
      <c r="C134" s="8" t="s">
        <v>146</v>
      </c>
      <c r="D134" s="8" t="s">
        <v>135</v>
      </c>
      <c r="E134" s="47">
        <v>58983.5</v>
      </c>
    </row>
    <row r="135" spans="1:5" ht="34.5" customHeight="1">
      <c r="A135" s="58"/>
      <c r="B135" s="57"/>
      <c r="C135" s="8" t="s">
        <v>147</v>
      </c>
      <c r="D135" s="8" t="s">
        <v>135</v>
      </c>
      <c r="E135" s="47">
        <v>37659.31</v>
      </c>
    </row>
    <row r="136" spans="1:5" ht="37.5" customHeight="1">
      <c r="A136" s="58"/>
      <c r="B136" s="57"/>
      <c r="C136" s="8" t="s">
        <v>148</v>
      </c>
      <c r="D136" s="8" t="s">
        <v>20</v>
      </c>
      <c r="E136" s="47">
        <v>52044.66</v>
      </c>
    </row>
    <row r="137" spans="1:5" ht="30.75" customHeight="1">
      <c r="A137" s="72">
        <v>29</v>
      </c>
      <c r="B137" s="73" t="s">
        <v>149</v>
      </c>
      <c r="C137" s="13" t="s">
        <v>150</v>
      </c>
      <c r="D137" s="13" t="s">
        <v>133</v>
      </c>
      <c r="E137" s="48">
        <v>62238.13</v>
      </c>
    </row>
    <row r="138" spans="1:5" ht="25.5" customHeight="1">
      <c r="A138" s="72"/>
      <c r="B138" s="73"/>
      <c r="C138" s="13" t="s">
        <v>151</v>
      </c>
      <c r="D138" s="13" t="s">
        <v>135</v>
      </c>
      <c r="E138" s="48">
        <v>22156.19</v>
      </c>
    </row>
    <row r="139" spans="1:5" ht="79.5" customHeight="1">
      <c r="A139" s="72"/>
      <c r="B139" s="73"/>
      <c r="C139" s="17" t="s">
        <v>152</v>
      </c>
      <c r="D139" s="17" t="s">
        <v>20</v>
      </c>
      <c r="E139" s="50">
        <v>40599.09</v>
      </c>
    </row>
    <row r="140" spans="1:5" ht="48" customHeight="1">
      <c r="A140" s="58">
        <v>30</v>
      </c>
      <c r="B140" s="57" t="s">
        <v>153</v>
      </c>
      <c r="C140" s="8" t="s">
        <v>154</v>
      </c>
      <c r="D140" s="8" t="s">
        <v>155</v>
      </c>
      <c r="E140" s="47">
        <v>45952.88</v>
      </c>
    </row>
    <row r="141" spans="1:5" ht="24.75" customHeight="1">
      <c r="A141" s="58"/>
      <c r="B141" s="57"/>
      <c r="C141" s="8" t="s">
        <v>156</v>
      </c>
      <c r="D141" s="8" t="s">
        <v>157</v>
      </c>
      <c r="E141" s="47">
        <v>31323.9</v>
      </c>
    </row>
    <row r="142" spans="1:5" ht="75" customHeight="1">
      <c r="A142" s="58"/>
      <c r="B142" s="57"/>
      <c r="C142" s="8" t="s">
        <v>158</v>
      </c>
      <c r="D142" s="8" t="s">
        <v>20</v>
      </c>
      <c r="E142" s="47">
        <v>32600.3</v>
      </c>
    </row>
    <row r="143" spans="1:5" ht="24" customHeight="1">
      <c r="A143" s="58">
        <v>31</v>
      </c>
      <c r="B143" s="57" t="s">
        <v>159</v>
      </c>
      <c r="C143" s="21" t="s">
        <v>160</v>
      </c>
      <c r="D143" s="8" t="s">
        <v>155</v>
      </c>
      <c r="E143" s="52">
        <v>50064.23</v>
      </c>
    </row>
    <row r="144" spans="1:5" ht="24.75" customHeight="1">
      <c r="A144" s="58"/>
      <c r="B144" s="57"/>
      <c r="C144" s="21" t="s">
        <v>162</v>
      </c>
      <c r="D144" s="8" t="s">
        <v>157</v>
      </c>
      <c r="E144" s="52">
        <v>47968.62</v>
      </c>
    </row>
    <row r="145" spans="1:5" ht="22.5" customHeight="1">
      <c r="A145" s="58"/>
      <c r="B145" s="57"/>
      <c r="C145" s="21" t="s">
        <v>163</v>
      </c>
      <c r="D145" s="8" t="s">
        <v>157</v>
      </c>
      <c r="E145" s="52">
        <v>45643.06</v>
      </c>
    </row>
    <row r="146" spans="1:5" ht="21.75" customHeight="1">
      <c r="A146" s="58"/>
      <c r="B146" s="57"/>
      <c r="C146" s="21" t="s">
        <v>164</v>
      </c>
      <c r="D146" s="8" t="s">
        <v>157</v>
      </c>
      <c r="E146" s="52">
        <v>49043.07</v>
      </c>
    </row>
    <row r="147" spans="1:5" ht="22.5" customHeight="1">
      <c r="A147" s="58"/>
      <c r="B147" s="57"/>
      <c r="C147" s="21" t="s">
        <v>165</v>
      </c>
      <c r="D147" s="21" t="s">
        <v>59</v>
      </c>
      <c r="E147" s="52">
        <v>49049.86</v>
      </c>
    </row>
    <row r="148" spans="1:5" ht="21.75" customHeight="1">
      <c r="A148" s="58">
        <v>32</v>
      </c>
      <c r="B148" s="57" t="s">
        <v>166</v>
      </c>
      <c r="C148" s="21" t="s">
        <v>167</v>
      </c>
      <c r="D148" s="10" t="s">
        <v>133</v>
      </c>
      <c r="E148" s="53">
        <v>68650.66</v>
      </c>
    </row>
    <row r="149" spans="1:5" ht="15">
      <c r="A149" s="58"/>
      <c r="B149" s="57"/>
      <c r="C149" s="21" t="s">
        <v>168</v>
      </c>
      <c r="D149" s="8" t="s">
        <v>157</v>
      </c>
      <c r="E149" s="53">
        <v>55186.18</v>
      </c>
    </row>
    <row r="150" spans="1:5" ht="15">
      <c r="A150" s="58"/>
      <c r="B150" s="57"/>
      <c r="C150" s="21" t="s">
        <v>169</v>
      </c>
      <c r="D150" s="8" t="s">
        <v>157</v>
      </c>
      <c r="E150" s="53">
        <v>50634.9</v>
      </c>
    </row>
    <row r="151" spans="1:5" ht="54.75" customHeight="1">
      <c r="A151" s="58"/>
      <c r="B151" s="57"/>
      <c r="C151" s="21" t="s">
        <v>170</v>
      </c>
      <c r="D151" s="10" t="s">
        <v>20</v>
      </c>
      <c r="E151" s="53">
        <v>58775.56</v>
      </c>
    </row>
    <row r="152" spans="1:5" ht="23.25" customHeight="1">
      <c r="A152" s="58">
        <v>33</v>
      </c>
      <c r="B152" s="57" t="s">
        <v>171</v>
      </c>
      <c r="C152" s="24" t="s">
        <v>63</v>
      </c>
      <c r="D152" s="8" t="s">
        <v>133</v>
      </c>
      <c r="E152" s="47">
        <v>70108.31</v>
      </c>
    </row>
    <row r="153" spans="1:5" ht="23.25" customHeight="1">
      <c r="A153" s="58"/>
      <c r="B153" s="57"/>
      <c r="C153" s="24" t="s">
        <v>267</v>
      </c>
      <c r="D153" s="8" t="s">
        <v>133</v>
      </c>
      <c r="E153" s="47">
        <v>50612.12</v>
      </c>
    </row>
    <row r="154" spans="1:5" ht="23.25" customHeight="1">
      <c r="A154" s="58"/>
      <c r="B154" s="57"/>
      <c r="C154" s="24" t="s">
        <v>172</v>
      </c>
      <c r="D154" s="8" t="s">
        <v>135</v>
      </c>
      <c r="E154" s="47">
        <v>43706.88</v>
      </c>
    </row>
    <row r="155" spans="1:5" ht="21.75" customHeight="1">
      <c r="A155" s="58"/>
      <c r="B155" s="57"/>
      <c r="C155" s="24" t="s">
        <v>173</v>
      </c>
      <c r="D155" s="8" t="s">
        <v>135</v>
      </c>
      <c r="E155" s="47">
        <v>39411.16</v>
      </c>
    </row>
    <row r="156" spans="1:5" ht="27.75" customHeight="1">
      <c r="A156" s="58"/>
      <c r="B156" s="57"/>
      <c r="C156" s="24" t="s">
        <v>142</v>
      </c>
      <c r="D156" s="8" t="s">
        <v>20</v>
      </c>
      <c r="E156" s="47">
        <v>46719.3</v>
      </c>
    </row>
    <row r="157" spans="1:5" ht="19.5" customHeight="1">
      <c r="A157" s="58">
        <v>34</v>
      </c>
      <c r="B157" s="57" t="s">
        <v>175</v>
      </c>
      <c r="C157" s="8" t="s">
        <v>176</v>
      </c>
      <c r="D157" s="10" t="s">
        <v>19</v>
      </c>
      <c r="E157" s="27">
        <v>64292.74</v>
      </c>
    </row>
    <row r="158" spans="1:5" ht="15">
      <c r="A158" s="58"/>
      <c r="B158" s="57"/>
      <c r="C158" s="8" t="s">
        <v>177</v>
      </c>
      <c r="D158" s="8" t="s">
        <v>109</v>
      </c>
      <c r="E158" s="27">
        <v>46430.91</v>
      </c>
    </row>
    <row r="159" spans="1:5" ht="15">
      <c r="A159" s="58"/>
      <c r="B159" s="57"/>
      <c r="C159" s="8" t="s">
        <v>178</v>
      </c>
      <c r="D159" s="8" t="s">
        <v>109</v>
      </c>
      <c r="E159" s="27">
        <v>31068.67</v>
      </c>
    </row>
    <row r="160" spans="1:5" ht="61.5" customHeight="1">
      <c r="A160" s="58"/>
      <c r="B160" s="57"/>
      <c r="C160" s="8" t="s">
        <v>179</v>
      </c>
      <c r="D160" s="8" t="s">
        <v>20</v>
      </c>
      <c r="E160" s="27">
        <v>39469.7</v>
      </c>
    </row>
    <row r="161" spans="1:5" ht="41.25" customHeight="1">
      <c r="A161" s="58">
        <v>35</v>
      </c>
      <c r="B161" s="57" t="s">
        <v>180</v>
      </c>
      <c r="C161" s="8" t="s">
        <v>181</v>
      </c>
      <c r="D161" s="10" t="s">
        <v>19</v>
      </c>
      <c r="E161" s="27">
        <v>45857.98</v>
      </c>
    </row>
    <row r="162" spans="1:5" ht="101.25" customHeight="1">
      <c r="A162" s="58"/>
      <c r="B162" s="57"/>
      <c r="C162" s="8" t="s">
        <v>182</v>
      </c>
      <c r="D162" s="8" t="s">
        <v>20</v>
      </c>
      <c r="E162" s="27">
        <v>41216.43</v>
      </c>
    </row>
    <row r="163" spans="1:5" ht="20.25" customHeight="1">
      <c r="A163" s="58">
        <v>36</v>
      </c>
      <c r="B163" s="57" t="s">
        <v>183</v>
      </c>
      <c r="C163" s="8" t="s">
        <v>184</v>
      </c>
      <c r="D163" s="10" t="s">
        <v>19</v>
      </c>
      <c r="E163" s="27">
        <v>49487.46</v>
      </c>
    </row>
    <row r="164" spans="1:5" ht="49.5" customHeight="1">
      <c r="A164" s="58"/>
      <c r="B164" s="57"/>
      <c r="C164" s="8" t="s">
        <v>185</v>
      </c>
      <c r="D164" s="8" t="s">
        <v>109</v>
      </c>
      <c r="E164" s="27">
        <v>35759.63</v>
      </c>
    </row>
    <row r="165" spans="1:5" ht="73.5" customHeight="1">
      <c r="A165" s="58"/>
      <c r="B165" s="57"/>
      <c r="C165" s="8" t="s">
        <v>186</v>
      </c>
      <c r="D165" s="8" t="s">
        <v>109</v>
      </c>
      <c r="E165" s="27">
        <v>29169.24</v>
      </c>
    </row>
    <row r="166" spans="1:5" ht="22.5" customHeight="1">
      <c r="A166" s="58"/>
      <c r="B166" s="57"/>
      <c r="C166" s="8" t="s">
        <v>187</v>
      </c>
      <c r="D166" s="8" t="s">
        <v>20</v>
      </c>
      <c r="E166" s="27">
        <v>41137.46</v>
      </c>
    </row>
    <row r="167" spans="1:5" ht="62.25" customHeight="1">
      <c r="A167" s="58">
        <v>37</v>
      </c>
      <c r="B167" s="57" t="s">
        <v>188</v>
      </c>
      <c r="C167" s="6" t="s">
        <v>189</v>
      </c>
      <c r="D167" s="6" t="s">
        <v>19</v>
      </c>
      <c r="E167" s="46">
        <v>44901.81</v>
      </c>
    </row>
    <row r="168" spans="1:5" ht="55.15" customHeight="1">
      <c r="A168" s="58"/>
      <c r="B168" s="57"/>
      <c r="C168" s="8" t="s">
        <v>190</v>
      </c>
      <c r="D168" s="10" t="s">
        <v>20</v>
      </c>
      <c r="E168" s="27">
        <v>41365.04</v>
      </c>
    </row>
    <row r="169" spans="1:5" ht="55.15" customHeight="1">
      <c r="A169" s="58">
        <v>38</v>
      </c>
      <c r="B169" s="57" t="s">
        <v>191</v>
      </c>
      <c r="C169" s="6" t="s">
        <v>192</v>
      </c>
      <c r="D169" s="6" t="s">
        <v>19</v>
      </c>
      <c r="E169" s="46">
        <v>27067.21</v>
      </c>
    </row>
    <row r="170" spans="1:5" ht="55.15" customHeight="1">
      <c r="A170" s="58"/>
      <c r="B170" s="57"/>
      <c r="C170" s="8" t="s">
        <v>193</v>
      </c>
      <c r="D170" s="10" t="s">
        <v>194</v>
      </c>
      <c r="E170" s="27">
        <v>57872.02</v>
      </c>
    </row>
    <row r="171" spans="1:5" ht="55.15" customHeight="1">
      <c r="A171" s="58">
        <v>39</v>
      </c>
      <c r="B171" s="57" t="s">
        <v>195</v>
      </c>
      <c r="C171" s="6" t="s">
        <v>196</v>
      </c>
      <c r="D171" s="6" t="s">
        <v>19</v>
      </c>
      <c r="E171" s="46">
        <v>60856.04</v>
      </c>
    </row>
    <row r="172" spans="1:5" ht="55.15" customHeight="1">
      <c r="A172" s="58"/>
      <c r="B172" s="57"/>
      <c r="C172" s="8" t="s">
        <v>197</v>
      </c>
      <c r="D172" s="8" t="s">
        <v>269</v>
      </c>
      <c r="E172" s="27">
        <v>57503.66</v>
      </c>
    </row>
    <row r="173" spans="1:5" ht="69.75" customHeight="1">
      <c r="A173" s="58"/>
      <c r="B173" s="57"/>
      <c r="C173" s="10" t="s">
        <v>198</v>
      </c>
      <c r="D173" s="8" t="s">
        <v>270</v>
      </c>
      <c r="E173" s="27">
        <v>30589.44</v>
      </c>
    </row>
    <row r="174" spans="1:5" ht="39" customHeight="1">
      <c r="A174" s="58">
        <v>40</v>
      </c>
      <c r="B174" s="57" t="s">
        <v>199</v>
      </c>
      <c r="C174" s="6" t="s">
        <v>200</v>
      </c>
      <c r="D174" s="6" t="s">
        <v>19</v>
      </c>
      <c r="E174" s="46">
        <v>53935.37</v>
      </c>
    </row>
    <row r="175" spans="1:5" ht="75.75" customHeight="1">
      <c r="A175" s="58"/>
      <c r="B175" s="57"/>
      <c r="C175" s="8" t="s">
        <v>241</v>
      </c>
      <c r="D175" s="8" t="s">
        <v>270</v>
      </c>
      <c r="E175" s="27">
        <v>28112.64</v>
      </c>
    </row>
    <row r="176" spans="1:5" ht="55.9" customHeight="1">
      <c r="A176" s="58">
        <v>41</v>
      </c>
      <c r="B176" s="57" t="s">
        <v>201</v>
      </c>
      <c r="C176" s="6" t="s">
        <v>202</v>
      </c>
      <c r="D176" s="6" t="s">
        <v>19</v>
      </c>
      <c r="E176" s="54">
        <v>40161.92</v>
      </c>
    </row>
    <row r="177" spans="1:5" ht="55.9" customHeight="1">
      <c r="A177" s="58"/>
      <c r="B177" s="57"/>
      <c r="C177" s="6" t="s">
        <v>242</v>
      </c>
      <c r="D177" s="6" t="s">
        <v>117</v>
      </c>
      <c r="E177" s="54">
        <v>36649.96</v>
      </c>
    </row>
    <row r="178" spans="1:5" ht="74.25" customHeight="1">
      <c r="A178" s="58"/>
      <c r="B178" s="57"/>
      <c r="C178" s="8" t="s">
        <v>203</v>
      </c>
      <c r="D178" s="8" t="s">
        <v>271</v>
      </c>
      <c r="E178" s="27">
        <v>64967.56</v>
      </c>
    </row>
    <row r="179" spans="1:5" ht="74.25" customHeight="1">
      <c r="A179" s="58"/>
      <c r="B179" s="57"/>
      <c r="C179" s="10" t="s">
        <v>204</v>
      </c>
      <c r="D179" s="8" t="s">
        <v>270</v>
      </c>
      <c r="E179" s="27">
        <v>48965.34</v>
      </c>
    </row>
    <row r="180" spans="1:5" ht="55.9" customHeight="1">
      <c r="A180" s="58">
        <v>42</v>
      </c>
      <c r="B180" s="57" t="s">
        <v>205</v>
      </c>
      <c r="C180" s="10" t="s">
        <v>206</v>
      </c>
      <c r="D180" s="10" t="s">
        <v>19</v>
      </c>
      <c r="E180" s="27">
        <v>56634.99</v>
      </c>
    </row>
    <row r="181" spans="1:5" ht="55.9" customHeight="1">
      <c r="A181" s="58"/>
      <c r="B181" s="57"/>
      <c r="C181" s="10" t="s">
        <v>207</v>
      </c>
      <c r="D181" s="8" t="s">
        <v>272</v>
      </c>
      <c r="E181" s="27">
        <v>60146.82</v>
      </c>
    </row>
    <row r="182" spans="1:5" ht="55.9" customHeight="1">
      <c r="A182" s="58"/>
      <c r="B182" s="57"/>
      <c r="C182" s="25" t="s">
        <v>208</v>
      </c>
      <c r="D182" s="26" t="s">
        <v>209</v>
      </c>
      <c r="E182" s="27">
        <v>24057.45</v>
      </c>
    </row>
    <row r="183" spans="1:5" ht="55.9" customHeight="1">
      <c r="A183" s="58"/>
      <c r="B183" s="57"/>
      <c r="C183" s="25" t="s">
        <v>210</v>
      </c>
      <c r="D183" s="26" t="s">
        <v>20</v>
      </c>
      <c r="E183" s="27">
        <v>31242.73</v>
      </c>
    </row>
    <row r="184" spans="1:5" ht="94.5" customHeight="1">
      <c r="A184" s="62">
        <v>43</v>
      </c>
      <c r="B184" s="59" t="s">
        <v>211</v>
      </c>
      <c r="C184" s="25" t="s">
        <v>212</v>
      </c>
      <c r="D184" s="26" t="s">
        <v>19</v>
      </c>
      <c r="E184" s="27">
        <v>47288.84</v>
      </c>
    </row>
    <row r="185" spans="1:5" ht="94.5" customHeight="1">
      <c r="A185" s="64"/>
      <c r="B185" s="61"/>
      <c r="C185" s="25" t="s">
        <v>243</v>
      </c>
      <c r="D185" s="26" t="s">
        <v>272</v>
      </c>
      <c r="E185" s="27">
        <v>33142.92</v>
      </c>
    </row>
    <row r="186" spans="1:5" ht="39" customHeight="1">
      <c r="A186" s="72">
        <v>44</v>
      </c>
      <c r="B186" s="73" t="s">
        <v>231</v>
      </c>
      <c r="C186" s="28" t="s">
        <v>213</v>
      </c>
      <c r="D186" s="28" t="s">
        <v>19</v>
      </c>
      <c r="E186" s="55">
        <v>33875</v>
      </c>
    </row>
    <row r="187" spans="1:5" ht="24" customHeight="1">
      <c r="A187" s="72"/>
      <c r="B187" s="73"/>
      <c r="C187" s="13" t="s">
        <v>214</v>
      </c>
      <c r="D187" s="13" t="s">
        <v>68</v>
      </c>
      <c r="E187" s="50">
        <v>28980</v>
      </c>
    </row>
    <row r="188" spans="1:5" ht="52.5" customHeight="1">
      <c r="A188" s="72"/>
      <c r="B188" s="73"/>
      <c r="C188" s="13" t="s">
        <v>215</v>
      </c>
      <c r="D188" s="17" t="s">
        <v>20</v>
      </c>
      <c r="E188" s="50">
        <v>27551</v>
      </c>
    </row>
    <row r="189" spans="1:5" ht="70.5" customHeight="1">
      <c r="A189" s="5">
        <v>45</v>
      </c>
      <c r="B189" s="45" t="s">
        <v>230</v>
      </c>
      <c r="C189" s="6" t="s">
        <v>219</v>
      </c>
      <c r="D189" s="6" t="s">
        <v>19</v>
      </c>
      <c r="E189" s="46">
        <v>35696.83</v>
      </c>
    </row>
    <row r="190" spans="1:5" ht="77.25" customHeight="1">
      <c r="A190" s="5">
        <v>46</v>
      </c>
      <c r="B190" s="45" t="s">
        <v>216</v>
      </c>
      <c r="C190" s="6" t="s">
        <v>217</v>
      </c>
      <c r="D190" s="6" t="s">
        <v>19</v>
      </c>
      <c r="E190" s="46">
        <v>41258.85</v>
      </c>
    </row>
    <row r="191" spans="1:5" ht="90.75" customHeight="1">
      <c r="A191" s="5">
        <v>47</v>
      </c>
      <c r="B191" s="45" t="s">
        <v>228</v>
      </c>
      <c r="C191" s="6" t="s">
        <v>218</v>
      </c>
      <c r="D191" s="6" t="s">
        <v>19</v>
      </c>
      <c r="E191" s="46">
        <v>62363.61</v>
      </c>
    </row>
    <row r="192" spans="1:5" ht="75" customHeight="1">
      <c r="A192" s="58">
        <v>48</v>
      </c>
      <c r="B192" s="57" t="s">
        <v>229</v>
      </c>
      <c r="C192" s="6" t="s">
        <v>220</v>
      </c>
      <c r="D192" s="6" t="s">
        <v>19</v>
      </c>
      <c r="E192" s="46">
        <v>25872</v>
      </c>
    </row>
    <row r="193" spans="1:5" ht="54" customHeight="1">
      <c r="A193" s="58"/>
      <c r="B193" s="57"/>
      <c r="C193" s="44" t="s">
        <v>249</v>
      </c>
      <c r="D193" s="6" t="s">
        <v>19</v>
      </c>
      <c r="E193" s="56">
        <v>21686</v>
      </c>
    </row>
    <row r="258" spans="1:5" ht="15">
      <c r="A258" s="78"/>
      <c r="B258" s="78"/>
      <c r="C258" s="78"/>
      <c r="D258" s="78"/>
      <c r="E258" s="78"/>
    </row>
    <row r="261" ht="15">
      <c r="B261" s="30"/>
    </row>
    <row r="262" ht="15">
      <c r="B262" s="30"/>
    </row>
    <row r="263" ht="15">
      <c r="B263" s="30"/>
    </row>
  </sheetData>
  <mergeCells count="103">
    <mergeCell ref="A258:E258"/>
    <mergeCell ref="A7:E7"/>
    <mergeCell ref="A8:E8"/>
    <mergeCell ref="A9:E9"/>
    <mergeCell ref="A10:E10"/>
    <mergeCell ref="A11:E11"/>
    <mergeCell ref="A20:E20"/>
    <mergeCell ref="A21:E21"/>
    <mergeCell ref="A22:E22"/>
    <mergeCell ref="B26:B32"/>
    <mergeCell ref="A26:A31"/>
    <mergeCell ref="B34:B37"/>
    <mergeCell ref="A34:A37"/>
    <mergeCell ref="B38:B39"/>
    <mergeCell ref="A38:A39"/>
    <mergeCell ref="A46:A47"/>
    <mergeCell ref="B46:B47"/>
    <mergeCell ref="A19:E19"/>
    <mergeCell ref="A65:A71"/>
    <mergeCell ref="B65:B71"/>
    <mergeCell ref="A72:A77"/>
    <mergeCell ref="B72:B77"/>
    <mergeCell ref="A94:A95"/>
    <mergeCell ref="B94:B95"/>
    <mergeCell ref="A1:E1"/>
    <mergeCell ref="A2:E2"/>
    <mergeCell ref="A3:E3"/>
    <mergeCell ref="A4:E4"/>
    <mergeCell ref="A5:E5"/>
    <mergeCell ref="A6:E6"/>
    <mergeCell ref="A16:E16"/>
    <mergeCell ref="A17:E17"/>
    <mergeCell ref="A18:E18"/>
    <mergeCell ref="A13:E14"/>
    <mergeCell ref="D15:E15"/>
    <mergeCell ref="A83:A85"/>
    <mergeCell ref="B83:B85"/>
    <mergeCell ref="A86:A90"/>
    <mergeCell ref="B86:B90"/>
    <mergeCell ref="A91:A93"/>
    <mergeCell ref="B91:B93"/>
    <mergeCell ref="A49:A53"/>
    <mergeCell ref="B49:B53"/>
    <mergeCell ref="A60:A64"/>
    <mergeCell ref="B60:B64"/>
    <mergeCell ref="A103:A110"/>
    <mergeCell ref="B103:B110"/>
    <mergeCell ref="A111:A112"/>
    <mergeCell ref="B111:B112"/>
    <mergeCell ref="A113:A116"/>
    <mergeCell ref="B113:B116"/>
    <mergeCell ref="A96:A99"/>
    <mergeCell ref="B96:B99"/>
    <mergeCell ref="A100:A102"/>
    <mergeCell ref="B100:B102"/>
    <mergeCell ref="A133:A136"/>
    <mergeCell ref="B133:B136"/>
    <mergeCell ref="A137:A139"/>
    <mergeCell ref="B137:B139"/>
    <mergeCell ref="A140:A142"/>
    <mergeCell ref="B140:B142"/>
    <mergeCell ref="A117:A122"/>
    <mergeCell ref="B117:B122"/>
    <mergeCell ref="A123:A126"/>
    <mergeCell ref="B123:B126"/>
    <mergeCell ref="A127:A132"/>
    <mergeCell ref="B127:B132"/>
    <mergeCell ref="A157:A160"/>
    <mergeCell ref="B157:B160"/>
    <mergeCell ref="A161:A162"/>
    <mergeCell ref="B161:B162"/>
    <mergeCell ref="A163:A166"/>
    <mergeCell ref="B163:B166"/>
    <mergeCell ref="A143:A147"/>
    <mergeCell ref="B143:B147"/>
    <mergeCell ref="A148:A151"/>
    <mergeCell ref="B148:B151"/>
    <mergeCell ref="A152:A156"/>
    <mergeCell ref="B152:B156"/>
    <mergeCell ref="B42:B45"/>
    <mergeCell ref="B192:B193"/>
    <mergeCell ref="A192:A193"/>
    <mergeCell ref="B54:B59"/>
    <mergeCell ref="A54:A59"/>
    <mergeCell ref="B78:B82"/>
    <mergeCell ref="A78:A82"/>
    <mergeCell ref="A42:A45"/>
    <mergeCell ref="A186:A188"/>
    <mergeCell ref="B186:B188"/>
    <mergeCell ref="A174:A175"/>
    <mergeCell ref="B174:B175"/>
    <mergeCell ref="A176:A179"/>
    <mergeCell ref="B176:B179"/>
    <mergeCell ref="A180:A183"/>
    <mergeCell ref="B180:B183"/>
    <mergeCell ref="A184:A185"/>
    <mergeCell ref="B184:B185"/>
    <mergeCell ref="A167:A168"/>
    <mergeCell ref="B167:B168"/>
    <mergeCell ref="A169:A170"/>
    <mergeCell ref="B169:B170"/>
    <mergeCell ref="A171:A173"/>
    <mergeCell ref="B171:B17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workbookViewId="0" topLeftCell="A90">
      <selection activeCell="D24" sqref="D24"/>
    </sheetView>
  </sheetViews>
  <sheetFormatPr defaultColWidth="9.140625" defaultRowHeight="15"/>
  <cols>
    <col min="1" max="1" width="9.140625" style="1" customWidth="1"/>
    <col min="2" max="2" width="53.8515625" style="1" customWidth="1"/>
    <col min="3" max="3" width="39.57421875" style="1" bestFit="1" customWidth="1"/>
    <col min="4" max="4" width="34.7109375" style="1" customWidth="1"/>
    <col min="5" max="5" width="26.7109375" style="1" customWidth="1"/>
    <col min="6" max="6" width="22.421875" style="1" customWidth="1"/>
    <col min="7" max="16384" width="9.140625" style="1" customWidth="1"/>
  </cols>
  <sheetData>
    <row r="1" spans="1:5" ht="15" hidden="1">
      <c r="A1" s="74" t="s">
        <v>0</v>
      </c>
      <c r="B1" s="74"/>
      <c r="C1" s="74"/>
      <c r="D1" s="74"/>
      <c r="E1" s="74"/>
    </row>
    <row r="2" spans="1:5" ht="15" hidden="1">
      <c r="A2" s="74" t="s">
        <v>1</v>
      </c>
      <c r="B2" s="74"/>
      <c r="C2" s="74"/>
      <c r="D2" s="74"/>
      <c r="E2" s="74"/>
    </row>
    <row r="3" spans="1:5" ht="15" hidden="1">
      <c r="A3" s="74" t="s">
        <v>2</v>
      </c>
      <c r="B3" s="74"/>
      <c r="C3" s="74"/>
      <c r="D3" s="74"/>
      <c r="E3" s="74"/>
    </row>
    <row r="4" spans="1:5" ht="15" hidden="1">
      <c r="A4" s="74" t="s">
        <v>3</v>
      </c>
      <c r="B4" s="74"/>
      <c r="C4" s="74"/>
      <c r="D4" s="74"/>
      <c r="E4" s="74"/>
    </row>
    <row r="5" spans="1:5" ht="15" hidden="1">
      <c r="A5" s="74" t="s">
        <v>4</v>
      </c>
      <c r="B5" s="74"/>
      <c r="C5" s="74"/>
      <c r="D5" s="74"/>
      <c r="E5" s="74"/>
    </row>
    <row r="6" spans="1:5" ht="15" hidden="1">
      <c r="A6" s="74" t="s">
        <v>5</v>
      </c>
      <c r="B6" s="74"/>
      <c r="C6" s="74"/>
      <c r="D6" s="74"/>
      <c r="E6" s="74"/>
    </row>
    <row r="7" spans="1:5" ht="15" hidden="1">
      <c r="A7" s="74" t="s">
        <v>6</v>
      </c>
      <c r="B7" s="74"/>
      <c r="C7" s="74"/>
      <c r="D7" s="74"/>
      <c r="E7" s="74"/>
    </row>
    <row r="8" spans="1:5" ht="15" hidden="1">
      <c r="A8" s="74" t="s">
        <v>7</v>
      </c>
      <c r="B8" s="74"/>
      <c r="C8" s="74"/>
      <c r="D8" s="74"/>
      <c r="E8" s="74"/>
    </row>
    <row r="9" spans="1:5" ht="15" hidden="1">
      <c r="A9" s="74" t="s">
        <v>8</v>
      </c>
      <c r="B9" s="74"/>
      <c r="C9" s="74"/>
      <c r="D9" s="74"/>
      <c r="E9" s="74"/>
    </row>
    <row r="10" spans="1:5" ht="15" hidden="1">
      <c r="A10" s="74" t="s">
        <v>9</v>
      </c>
      <c r="B10" s="74"/>
      <c r="C10" s="74"/>
      <c r="D10" s="74"/>
      <c r="E10" s="74"/>
    </row>
    <row r="11" spans="1:5" ht="15" hidden="1">
      <c r="A11" s="74" t="s">
        <v>232</v>
      </c>
      <c r="B11" s="74"/>
      <c r="C11" s="74"/>
      <c r="D11" s="74"/>
      <c r="E11" s="74"/>
    </row>
    <row r="12" ht="15">
      <c r="A12" s="2"/>
    </row>
    <row r="13" spans="1:5" ht="16.5" customHeight="1">
      <c r="A13" s="76" t="s">
        <v>223</v>
      </c>
      <c r="B13" s="76"/>
      <c r="C13" s="76"/>
      <c r="D13" s="76"/>
      <c r="E13" s="76"/>
    </row>
    <row r="14" spans="1:5" ht="79.5" customHeight="1">
      <c r="A14" s="76"/>
      <c r="B14" s="76"/>
      <c r="C14" s="76"/>
      <c r="D14" s="76"/>
      <c r="E14" s="76"/>
    </row>
    <row r="15" spans="1:5" ht="25.5" customHeight="1">
      <c r="A15" s="3"/>
      <c r="B15" s="3"/>
      <c r="C15" s="3"/>
      <c r="D15" s="77" t="s">
        <v>224</v>
      </c>
      <c r="E15" s="77"/>
    </row>
    <row r="16" spans="1:5" ht="15">
      <c r="A16" s="75" t="s">
        <v>10</v>
      </c>
      <c r="B16" s="75"/>
      <c r="C16" s="75"/>
      <c r="D16" s="75"/>
      <c r="E16" s="75"/>
    </row>
    <row r="17" spans="1:5" ht="15">
      <c r="A17" s="75" t="s">
        <v>11</v>
      </c>
      <c r="B17" s="75"/>
      <c r="C17" s="75"/>
      <c r="D17" s="75"/>
      <c r="E17" s="75"/>
    </row>
    <row r="18" spans="1:5" ht="15">
      <c r="A18" s="75" t="s">
        <v>12</v>
      </c>
      <c r="B18" s="75"/>
      <c r="C18" s="75"/>
      <c r="D18" s="75"/>
      <c r="E18" s="75"/>
    </row>
    <row r="19" spans="1:5" ht="15">
      <c r="A19" s="75" t="s">
        <v>13</v>
      </c>
      <c r="B19" s="75"/>
      <c r="C19" s="75"/>
      <c r="D19" s="75"/>
      <c r="E19" s="75"/>
    </row>
    <row r="20" spans="1:5" ht="15">
      <c r="A20" s="75" t="s">
        <v>14</v>
      </c>
      <c r="B20" s="75"/>
      <c r="C20" s="75"/>
      <c r="D20" s="75"/>
      <c r="E20" s="75"/>
    </row>
    <row r="21" spans="1:5" ht="15">
      <c r="A21" s="75" t="s">
        <v>15</v>
      </c>
      <c r="B21" s="75"/>
      <c r="C21" s="75"/>
      <c r="D21" s="75"/>
      <c r="E21" s="75"/>
    </row>
    <row r="22" spans="1:5" ht="15">
      <c r="A22" s="75" t="s">
        <v>240</v>
      </c>
      <c r="B22" s="75"/>
      <c r="C22" s="75"/>
      <c r="D22" s="75"/>
      <c r="E22" s="75"/>
    </row>
    <row r="23" ht="15">
      <c r="A23" s="4"/>
    </row>
    <row r="24" spans="1:5" ht="96" customHeight="1">
      <c r="A24" s="5" t="s">
        <v>222</v>
      </c>
      <c r="B24" s="5" t="s">
        <v>221</v>
      </c>
      <c r="C24" s="5" t="s">
        <v>16</v>
      </c>
      <c r="D24" s="5" t="s">
        <v>17</v>
      </c>
      <c r="E24" s="5" t="s">
        <v>18</v>
      </c>
    </row>
    <row r="25" spans="1:5" ht="15">
      <c r="A25" s="5">
        <v>1</v>
      </c>
      <c r="B25" s="5">
        <v>2</v>
      </c>
      <c r="C25" s="5">
        <v>3</v>
      </c>
      <c r="D25" s="5">
        <v>4</v>
      </c>
      <c r="E25" s="5">
        <v>5</v>
      </c>
    </row>
    <row r="26" spans="1:5" ht="15">
      <c r="A26" s="88" t="s">
        <v>239</v>
      </c>
      <c r="B26" s="99"/>
      <c r="C26" s="99"/>
      <c r="D26" s="99"/>
      <c r="E26" s="100"/>
    </row>
    <row r="27" spans="1:5" ht="96" customHeight="1">
      <c r="A27" s="5">
        <v>1</v>
      </c>
      <c r="B27" s="31" t="s">
        <v>21</v>
      </c>
      <c r="C27" s="6" t="s">
        <v>22</v>
      </c>
      <c r="D27" s="6" t="s">
        <v>19</v>
      </c>
      <c r="E27" s="7">
        <v>38232.04</v>
      </c>
    </row>
    <row r="28" spans="1:5" ht="93" customHeight="1">
      <c r="A28" s="11">
        <v>3</v>
      </c>
      <c r="B28" s="31" t="s">
        <v>29</v>
      </c>
      <c r="C28" s="10" t="s">
        <v>30</v>
      </c>
      <c r="D28" s="10" t="s">
        <v>19</v>
      </c>
      <c r="E28" s="9">
        <v>30273.33</v>
      </c>
    </row>
    <row r="29" spans="1:5" ht="97.5" customHeight="1">
      <c r="A29" s="11">
        <v>4</v>
      </c>
      <c r="B29" s="31" t="s">
        <v>33</v>
      </c>
      <c r="C29" s="10" t="s">
        <v>34</v>
      </c>
      <c r="D29" s="10" t="s">
        <v>19</v>
      </c>
      <c r="E29" s="9">
        <v>29566.82</v>
      </c>
    </row>
    <row r="30" spans="1:5" ht="27" customHeight="1">
      <c r="A30" s="92" t="s">
        <v>233</v>
      </c>
      <c r="B30" s="93"/>
      <c r="C30" s="93"/>
      <c r="D30" s="94"/>
      <c r="E30" s="39">
        <f>SUM(E27+E28+E29)</f>
        <v>98072.19</v>
      </c>
    </row>
    <row r="31" spans="1:5" ht="26.25" customHeight="1">
      <c r="A31" s="92" t="s">
        <v>234</v>
      </c>
      <c r="B31" s="93"/>
      <c r="C31" s="93"/>
      <c r="D31" s="94"/>
      <c r="E31" s="39">
        <f>E30/3</f>
        <v>32690.73</v>
      </c>
    </row>
    <row r="32" spans="1:5" ht="25.5" customHeight="1">
      <c r="A32" s="82" t="s">
        <v>235</v>
      </c>
      <c r="B32" s="83"/>
      <c r="C32" s="83"/>
      <c r="D32" s="83"/>
      <c r="E32" s="84"/>
    </row>
    <row r="33" spans="1:5" ht="80.25" customHeight="1">
      <c r="A33" s="5">
        <v>1</v>
      </c>
      <c r="B33" s="34" t="s">
        <v>48</v>
      </c>
      <c r="C33" s="8" t="s">
        <v>49</v>
      </c>
      <c r="D33" s="8" t="s">
        <v>19</v>
      </c>
      <c r="E33" s="12">
        <v>88883.47</v>
      </c>
    </row>
    <row r="34" spans="1:5" ht="81" customHeight="1">
      <c r="A34" s="5">
        <f>A33+1</f>
        <v>2</v>
      </c>
      <c r="B34" s="34" t="s">
        <v>225</v>
      </c>
      <c r="C34" s="8" t="s">
        <v>54</v>
      </c>
      <c r="D34" s="8" t="s">
        <v>55</v>
      </c>
      <c r="E34" s="12">
        <v>83198.67</v>
      </c>
    </row>
    <row r="35" spans="1:5" ht="89.25" customHeight="1">
      <c r="A35" s="5">
        <f aca="true" t="shared" si="0" ref="A35:A46">A34+1</f>
        <v>3</v>
      </c>
      <c r="B35" s="35" t="s">
        <v>226</v>
      </c>
      <c r="C35" s="13" t="s">
        <v>60</v>
      </c>
      <c r="D35" s="8" t="s">
        <v>55</v>
      </c>
      <c r="E35" s="14">
        <v>81720.71</v>
      </c>
    </row>
    <row r="36" spans="1:5" ht="87" customHeight="1">
      <c r="A36" s="5">
        <f t="shared" si="0"/>
        <v>4</v>
      </c>
      <c r="B36" s="34" t="s">
        <v>227</v>
      </c>
      <c r="C36" s="15" t="s">
        <v>66</v>
      </c>
      <c r="D36" s="15" t="s">
        <v>19</v>
      </c>
      <c r="E36" s="16">
        <v>69786.51</v>
      </c>
    </row>
    <row r="37" spans="1:5" ht="86.25" customHeight="1">
      <c r="A37" s="5">
        <f t="shared" si="0"/>
        <v>5</v>
      </c>
      <c r="B37" s="34" t="s">
        <v>70</v>
      </c>
      <c r="C37" s="6" t="s">
        <v>71</v>
      </c>
      <c r="D37" s="6" t="s">
        <v>19</v>
      </c>
      <c r="E37" s="7">
        <v>84675.46</v>
      </c>
    </row>
    <row r="38" spans="1:5" ht="64.5" customHeight="1">
      <c r="A38" s="5">
        <f t="shared" si="0"/>
        <v>6</v>
      </c>
      <c r="B38" s="35" t="s">
        <v>77</v>
      </c>
      <c r="C38" s="13" t="s">
        <v>78</v>
      </c>
      <c r="D38" s="13" t="s">
        <v>19</v>
      </c>
      <c r="E38" s="14">
        <v>69297.76</v>
      </c>
    </row>
    <row r="39" spans="1:5" ht="67.5" customHeight="1">
      <c r="A39" s="5">
        <f t="shared" si="0"/>
        <v>7</v>
      </c>
      <c r="B39" s="34" t="s">
        <v>82</v>
      </c>
      <c r="C39" s="8" t="s">
        <v>83</v>
      </c>
      <c r="D39" s="8" t="s">
        <v>19</v>
      </c>
      <c r="E39" s="12">
        <v>80825.52</v>
      </c>
    </row>
    <row r="40" spans="1:5" ht="77.25" customHeight="1">
      <c r="A40" s="5">
        <f t="shared" si="0"/>
        <v>8</v>
      </c>
      <c r="B40" s="34" t="s">
        <v>86</v>
      </c>
      <c r="C40" s="8" t="s">
        <v>87</v>
      </c>
      <c r="D40" s="8" t="s">
        <v>19</v>
      </c>
      <c r="E40" s="12">
        <v>70063.11</v>
      </c>
    </row>
    <row r="41" spans="1:5" ht="85.5" customHeight="1">
      <c r="A41" s="5">
        <f t="shared" si="0"/>
        <v>9</v>
      </c>
      <c r="B41" s="34" t="s">
        <v>92</v>
      </c>
      <c r="C41" s="19" t="s">
        <v>93</v>
      </c>
      <c r="D41" s="19" t="s">
        <v>19</v>
      </c>
      <c r="E41" s="20">
        <v>66527.18</v>
      </c>
    </row>
    <row r="42" spans="1:5" ht="87" customHeight="1">
      <c r="A42" s="5">
        <f t="shared" si="0"/>
        <v>10</v>
      </c>
      <c r="B42" s="34" t="s">
        <v>96</v>
      </c>
      <c r="C42" s="17" t="s">
        <v>97</v>
      </c>
      <c r="D42" s="17" t="s">
        <v>19</v>
      </c>
      <c r="E42" s="18">
        <v>76050.5</v>
      </c>
    </row>
    <row r="43" spans="1:5" ht="84" customHeight="1">
      <c r="A43" s="5">
        <f t="shared" si="0"/>
        <v>11</v>
      </c>
      <c r="B43" s="34" t="s">
        <v>99</v>
      </c>
      <c r="C43" s="6" t="s">
        <v>100</v>
      </c>
      <c r="D43" s="6" t="s">
        <v>19</v>
      </c>
      <c r="E43" s="7">
        <v>64417.93</v>
      </c>
    </row>
    <row r="44" spans="1:5" ht="85.5" customHeight="1">
      <c r="A44" s="5">
        <f t="shared" si="0"/>
        <v>12</v>
      </c>
      <c r="B44" s="34" t="s">
        <v>102</v>
      </c>
      <c r="C44" s="8" t="s">
        <v>103</v>
      </c>
      <c r="D44" s="8" t="s">
        <v>55</v>
      </c>
      <c r="E44" s="12">
        <f>ROUND(709731.52/12,2)</f>
        <v>59144.29</v>
      </c>
    </row>
    <row r="45" spans="1:5" ht="89.25" customHeight="1">
      <c r="A45" s="5">
        <f t="shared" si="0"/>
        <v>13</v>
      </c>
      <c r="B45" s="34" t="s">
        <v>105</v>
      </c>
      <c r="C45" s="10" t="s">
        <v>106</v>
      </c>
      <c r="D45" s="10" t="s">
        <v>107</v>
      </c>
      <c r="E45" s="9">
        <v>114271.44</v>
      </c>
    </row>
    <row r="46" spans="1:5" ht="116.25" customHeight="1">
      <c r="A46" s="5">
        <f t="shared" si="0"/>
        <v>14</v>
      </c>
      <c r="B46" s="34" t="s">
        <v>115</v>
      </c>
      <c r="C46" s="8" t="s">
        <v>116</v>
      </c>
      <c r="D46" s="10" t="s">
        <v>117</v>
      </c>
      <c r="E46" s="12">
        <v>47223.59</v>
      </c>
    </row>
    <row r="47" spans="1:5" ht="50.25" customHeight="1">
      <c r="A47" s="92" t="s">
        <v>233</v>
      </c>
      <c r="B47" s="93"/>
      <c r="C47" s="93"/>
      <c r="D47" s="94"/>
      <c r="E47" s="36">
        <f>SUM(E33:E46)</f>
        <v>1056086.14</v>
      </c>
    </row>
    <row r="48" spans="1:5" ht="50.25" customHeight="1">
      <c r="A48" s="92" t="s">
        <v>236</v>
      </c>
      <c r="B48" s="93"/>
      <c r="C48" s="93"/>
      <c r="D48" s="94"/>
      <c r="E48" s="36">
        <f>E47/14</f>
        <v>75434.72</v>
      </c>
    </row>
    <row r="49" spans="1:5" ht="50.25" customHeight="1">
      <c r="A49" s="85" t="s">
        <v>238</v>
      </c>
      <c r="B49" s="86"/>
      <c r="C49" s="86"/>
      <c r="D49" s="86"/>
      <c r="E49" s="87"/>
    </row>
    <row r="50" spans="1:5" ht="98.25" customHeight="1">
      <c r="A50" s="5">
        <v>1</v>
      </c>
      <c r="B50" s="37" t="s">
        <v>119</v>
      </c>
      <c r="C50" s="8" t="s">
        <v>120</v>
      </c>
      <c r="D50" s="8" t="s">
        <v>121</v>
      </c>
      <c r="E50" s="12">
        <v>71500.75</v>
      </c>
    </row>
    <row r="51" spans="1:5" ht="93.75" customHeight="1">
      <c r="A51" s="5">
        <f>A50+1</f>
        <v>2</v>
      </c>
      <c r="B51" s="37" t="s">
        <v>125</v>
      </c>
      <c r="C51" s="8" t="s">
        <v>126</v>
      </c>
      <c r="D51" s="8" t="s">
        <v>127</v>
      </c>
      <c r="E51" s="12">
        <v>52989.74</v>
      </c>
    </row>
    <row r="52" spans="1:5" ht="105.75" customHeight="1">
      <c r="A52" s="5">
        <f aca="true" t="shared" si="1" ref="A52:A59">A51+1</f>
        <v>3</v>
      </c>
      <c r="B52" s="38" t="s">
        <v>131</v>
      </c>
      <c r="C52" s="13" t="s">
        <v>132</v>
      </c>
      <c r="D52" s="13" t="s">
        <v>133</v>
      </c>
      <c r="E52" s="14">
        <v>48105.51</v>
      </c>
    </row>
    <row r="53" spans="1:5" ht="96" customHeight="1">
      <c r="A53" s="5">
        <f t="shared" si="1"/>
        <v>4</v>
      </c>
      <c r="B53" s="37" t="s">
        <v>138</v>
      </c>
      <c r="C53" s="8" t="s">
        <v>139</v>
      </c>
      <c r="D53" s="8" t="s">
        <v>127</v>
      </c>
      <c r="E53" s="12">
        <v>46555.28</v>
      </c>
    </row>
    <row r="54" spans="1:5" ht="86.25" customHeight="1">
      <c r="A54" s="5">
        <f t="shared" si="1"/>
        <v>5</v>
      </c>
      <c r="B54" s="37" t="s">
        <v>144</v>
      </c>
      <c r="C54" s="8" t="s">
        <v>145</v>
      </c>
      <c r="D54" s="8" t="s">
        <v>133</v>
      </c>
      <c r="E54" s="12">
        <v>70120.53</v>
      </c>
    </row>
    <row r="55" spans="1:5" ht="85.5" customHeight="1">
      <c r="A55" s="5">
        <f t="shared" si="1"/>
        <v>6</v>
      </c>
      <c r="B55" s="38" t="s">
        <v>149</v>
      </c>
      <c r="C55" s="13" t="s">
        <v>150</v>
      </c>
      <c r="D55" s="13" t="s">
        <v>133</v>
      </c>
      <c r="E55" s="14">
        <v>61957.88</v>
      </c>
    </row>
    <row r="56" spans="1:5" ht="92.25" customHeight="1">
      <c r="A56" s="5">
        <f t="shared" si="1"/>
        <v>7</v>
      </c>
      <c r="B56" s="37" t="s">
        <v>153</v>
      </c>
      <c r="C56" s="8" t="s">
        <v>154</v>
      </c>
      <c r="D56" s="8" t="s">
        <v>155</v>
      </c>
      <c r="E56" s="12">
        <v>43056.32</v>
      </c>
    </row>
    <row r="57" spans="1:5" ht="86.25" customHeight="1">
      <c r="A57" s="5">
        <f t="shared" si="1"/>
        <v>8</v>
      </c>
      <c r="B57" s="37" t="s">
        <v>159</v>
      </c>
      <c r="C57" s="21" t="s">
        <v>160</v>
      </c>
      <c r="D57" s="21" t="s">
        <v>161</v>
      </c>
      <c r="E57" s="22">
        <v>55769.61</v>
      </c>
    </row>
    <row r="58" spans="1:5" ht="113.25" customHeight="1">
      <c r="A58" s="5">
        <f t="shared" si="1"/>
        <v>9</v>
      </c>
      <c r="B58" s="37" t="s">
        <v>166</v>
      </c>
      <c r="C58" s="21" t="s">
        <v>167</v>
      </c>
      <c r="D58" s="10" t="s">
        <v>133</v>
      </c>
      <c r="E58" s="23">
        <v>65826.37</v>
      </c>
    </row>
    <row r="59" spans="1:5" ht="115.5" customHeight="1">
      <c r="A59" s="5">
        <f t="shared" si="1"/>
        <v>10</v>
      </c>
      <c r="B59" s="37" t="s">
        <v>171</v>
      </c>
      <c r="C59" s="24" t="s">
        <v>63</v>
      </c>
      <c r="D59" s="8" t="s">
        <v>133</v>
      </c>
      <c r="E59" s="12">
        <v>54585.47</v>
      </c>
    </row>
    <row r="60" spans="1:5" ht="42.75" customHeight="1">
      <c r="A60" s="89" t="s">
        <v>233</v>
      </c>
      <c r="B60" s="90"/>
      <c r="C60" s="90"/>
      <c r="D60" s="91"/>
      <c r="E60" s="36">
        <f>SUM(E50:E59)</f>
        <v>570467.46</v>
      </c>
    </row>
    <row r="61" spans="1:5" ht="38.25" customHeight="1">
      <c r="A61" s="89" t="s">
        <v>236</v>
      </c>
      <c r="B61" s="90"/>
      <c r="C61" s="90"/>
      <c r="D61" s="91"/>
      <c r="E61" s="36">
        <f>E60/10</f>
        <v>57046.75</v>
      </c>
    </row>
    <row r="62" spans="1:5" ht="34.5" customHeight="1">
      <c r="A62" s="88" t="s">
        <v>237</v>
      </c>
      <c r="B62" s="86"/>
      <c r="C62" s="86"/>
      <c r="D62" s="86"/>
      <c r="E62" s="87"/>
    </row>
    <row r="63" spans="1:5" ht="117" customHeight="1">
      <c r="A63" s="40">
        <v>1</v>
      </c>
      <c r="B63" s="31" t="s">
        <v>175</v>
      </c>
      <c r="C63" s="8" t="s">
        <v>176</v>
      </c>
      <c r="D63" s="10" t="s">
        <v>19</v>
      </c>
      <c r="E63" s="9">
        <v>63808.04</v>
      </c>
    </row>
    <row r="64" spans="1:5" ht="102.75" customHeight="1">
      <c r="A64" s="34">
        <f>A63+1</f>
        <v>2</v>
      </c>
      <c r="B64" s="31" t="s">
        <v>180</v>
      </c>
      <c r="C64" s="8" t="s">
        <v>181</v>
      </c>
      <c r="D64" s="10" t="s">
        <v>19</v>
      </c>
      <c r="E64" s="9">
        <v>42491.92</v>
      </c>
    </row>
    <row r="65" spans="1:5" ht="103.5" customHeight="1">
      <c r="A65" s="34">
        <f>A64+1</f>
        <v>3</v>
      </c>
      <c r="B65" s="31" t="s">
        <v>183</v>
      </c>
      <c r="C65" s="8" t="s">
        <v>184</v>
      </c>
      <c r="D65" s="10" t="s">
        <v>19</v>
      </c>
      <c r="E65" s="9">
        <v>45692.61</v>
      </c>
    </row>
    <row r="66" spans="1:5" ht="37.5" customHeight="1">
      <c r="A66" s="92" t="s">
        <v>233</v>
      </c>
      <c r="B66" s="93"/>
      <c r="C66" s="93"/>
      <c r="D66" s="94"/>
      <c r="E66" s="39">
        <f>SUM(E63:E65)</f>
        <v>151992.57</v>
      </c>
    </row>
    <row r="67" spans="1:5" ht="28.5" customHeight="1">
      <c r="A67" s="92" t="s">
        <v>234</v>
      </c>
      <c r="B67" s="93"/>
      <c r="C67" s="93"/>
      <c r="D67" s="94"/>
      <c r="E67" s="39">
        <f>E66/3</f>
        <v>50664.19</v>
      </c>
    </row>
    <row r="68" spans="1:5" ht="44.25" customHeight="1">
      <c r="A68" s="95"/>
      <c r="B68" s="86"/>
      <c r="C68" s="86"/>
      <c r="D68" s="86"/>
      <c r="E68" s="87"/>
    </row>
    <row r="69" spans="1:6" ht="98.25" customHeight="1">
      <c r="A69" s="5">
        <v>1</v>
      </c>
      <c r="B69" s="31" t="s">
        <v>188</v>
      </c>
      <c r="C69" s="6" t="s">
        <v>189</v>
      </c>
      <c r="D69" s="6" t="s">
        <v>19</v>
      </c>
      <c r="E69" s="7">
        <v>44901.81</v>
      </c>
      <c r="F69" s="41"/>
    </row>
    <row r="70" spans="1:5" ht="91.5" customHeight="1">
      <c r="A70" s="5">
        <f>A69+1</f>
        <v>2</v>
      </c>
      <c r="B70" s="31" t="s">
        <v>191</v>
      </c>
      <c r="C70" s="6" t="s">
        <v>192</v>
      </c>
      <c r="D70" s="6" t="s">
        <v>19</v>
      </c>
      <c r="E70" s="7">
        <v>37662.5</v>
      </c>
    </row>
    <row r="71" spans="1:5" ht="75.75" customHeight="1">
      <c r="A71" s="5">
        <f aca="true" t="shared" si="2" ref="A71:A75">A70+1</f>
        <v>3</v>
      </c>
      <c r="B71" s="31" t="s">
        <v>195</v>
      </c>
      <c r="C71" s="6" t="s">
        <v>196</v>
      </c>
      <c r="D71" s="6" t="s">
        <v>19</v>
      </c>
      <c r="E71" s="7">
        <v>61587.62</v>
      </c>
    </row>
    <row r="72" spans="1:5" ht="81.75" customHeight="1">
      <c r="A72" s="5">
        <f t="shared" si="2"/>
        <v>4</v>
      </c>
      <c r="B72" s="31" t="s">
        <v>199</v>
      </c>
      <c r="C72" s="6" t="s">
        <v>200</v>
      </c>
      <c r="D72" s="6" t="s">
        <v>19</v>
      </c>
      <c r="E72" s="7">
        <v>61758.22</v>
      </c>
    </row>
    <row r="73" spans="1:5" ht="71.25" customHeight="1">
      <c r="A73" s="5">
        <f t="shared" si="2"/>
        <v>5</v>
      </c>
      <c r="B73" s="31" t="s">
        <v>201</v>
      </c>
      <c r="C73" s="6" t="s">
        <v>202</v>
      </c>
      <c r="D73" s="6" t="s">
        <v>19</v>
      </c>
      <c r="E73" s="7">
        <v>49898.01</v>
      </c>
    </row>
    <row r="74" spans="1:5" ht="73.5" customHeight="1">
      <c r="A74" s="5">
        <f t="shared" si="2"/>
        <v>6</v>
      </c>
      <c r="B74" s="31" t="s">
        <v>205</v>
      </c>
      <c r="C74" s="10" t="s">
        <v>206</v>
      </c>
      <c r="D74" s="10" t="s">
        <v>19</v>
      </c>
      <c r="E74" s="9">
        <v>58505.1</v>
      </c>
    </row>
    <row r="75" spans="1:5" ht="64.9" customHeight="1">
      <c r="A75" s="5">
        <f t="shared" si="2"/>
        <v>7</v>
      </c>
      <c r="B75" s="5" t="s">
        <v>211</v>
      </c>
      <c r="C75" s="25" t="s">
        <v>212</v>
      </c>
      <c r="D75" s="26" t="s">
        <v>19</v>
      </c>
      <c r="E75" s="27">
        <v>53477</v>
      </c>
    </row>
    <row r="76" spans="1:5" ht="43.5" customHeight="1">
      <c r="A76" s="101" t="s">
        <v>233</v>
      </c>
      <c r="B76" s="102"/>
      <c r="C76" s="102"/>
      <c r="D76" s="103"/>
      <c r="E76" s="42">
        <f>SUM(E69:E75)</f>
        <v>367790.26</v>
      </c>
    </row>
    <row r="77" spans="1:5" ht="33.75" customHeight="1">
      <c r="A77" s="101" t="s">
        <v>234</v>
      </c>
      <c r="B77" s="102"/>
      <c r="C77" s="102"/>
      <c r="D77" s="103"/>
      <c r="E77" s="42">
        <f>E76/7</f>
        <v>52541.47</v>
      </c>
    </row>
    <row r="78" spans="1:5" ht="64.9" customHeight="1">
      <c r="A78" s="95"/>
      <c r="B78" s="86"/>
      <c r="C78" s="86"/>
      <c r="D78" s="86"/>
      <c r="E78" s="87"/>
    </row>
    <row r="79" spans="1:5" ht="39" customHeight="1">
      <c r="A79" s="33">
        <v>44</v>
      </c>
      <c r="B79" s="32" t="s">
        <v>231</v>
      </c>
      <c r="C79" s="28" t="s">
        <v>213</v>
      </c>
      <c r="D79" s="28" t="s">
        <v>19</v>
      </c>
      <c r="E79" s="29">
        <v>33331</v>
      </c>
    </row>
    <row r="80" spans="1:5" ht="70.5" customHeight="1">
      <c r="A80" s="5">
        <v>45</v>
      </c>
      <c r="B80" s="5" t="s">
        <v>230</v>
      </c>
      <c r="C80" s="6" t="s">
        <v>219</v>
      </c>
      <c r="D80" s="6" t="s">
        <v>19</v>
      </c>
      <c r="E80" s="7">
        <v>28794.02</v>
      </c>
    </row>
    <row r="81" spans="1:5" ht="77.25" customHeight="1">
      <c r="A81" s="5">
        <v>46</v>
      </c>
      <c r="B81" s="5" t="s">
        <v>216</v>
      </c>
      <c r="C81" s="6" t="s">
        <v>217</v>
      </c>
      <c r="D81" s="6" t="s">
        <v>19</v>
      </c>
      <c r="E81" s="7">
        <v>39606</v>
      </c>
    </row>
    <row r="82" spans="1:5" ht="90.75" customHeight="1">
      <c r="A82" s="5">
        <v>47</v>
      </c>
      <c r="B82" s="5" t="s">
        <v>228</v>
      </c>
      <c r="C82" s="6" t="s">
        <v>218</v>
      </c>
      <c r="D82" s="6" t="s">
        <v>19</v>
      </c>
      <c r="E82" s="7">
        <v>60605.96</v>
      </c>
    </row>
    <row r="83" spans="1:5" ht="75" customHeight="1">
      <c r="A83" s="5">
        <v>48</v>
      </c>
      <c r="B83" s="5" t="s">
        <v>229</v>
      </c>
      <c r="C83" s="6" t="s">
        <v>220</v>
      </c>
      <c r="D83" s="6" t="s">
        <v>19</v>
      </c>
      <c r="E83" s="7">
        <v>23335.07</v>
      </c>
    </row>
    <row r="84" spans="1:5" ht="15">
      <c r="A84" s="96" t="s">
        <v>233</v>
      </c>
      <c r="B84" s="97"/>
      <c r="C84" s="97"/>
      <c r="D84" s="98"/>
      <c r="E84" s="43">
        <f>SUM(E79:E83)</f>
        <v>185672.05</v>
      </c>
    </row>
    <row r="85" spans="1:5" ht="15">
      <c r="A85" s="96" t="s">
        <v>234</v>
      </c>
      <c r="B85" s="97"/>
      <c r="C85" s="97"/>
      <c r="D85" s="98"/>
      <c r="E85" s="43">
        <f>E84/5</f>
        <v>37134.41</v>
      </c>
    </row>
    <row r="149" spans="1:5" ht="15">
      <c r="A149" s="78"/>
      <c r="B149" s="78"/>
      <c r="C149" s="78"/>
      <c r="D149" s="78"/>
      <c r="E149" s="78"/>
    </row>
    <row r="152" ht="15">
      <c r="B152" s="30"/>
    </row>
    <row r="153" ht="15">
      <c r="B153" s="30"/>
    </row>
    <row r="154" ht="15">
      <c r="B154" s="30"/>
    </row>
  </sheetData>
  <mergeCells count="39">
    <mergeCell ref="A26:E26"/>
    <mergeCell ref="A30:D30"/>
    <mergeCell ref="A31:D31"/>
    <mergeCell ref="A78:E78"/>
    <mergeCell ref="A76:D76"/>
    <mergeCell ref="A77:D77"/>
    <mergeCell ref="A149:E149"/>
    <mergeCell ref="A32:E32"/>
    <mergeCell ref="A49:E49"/>
    <mergeCell ref="A62:E62"/>
    <mergeCell ref="A60:D60"/>
    <mergeCell ref="A61:D61"/>
    <mergeCell ref="A47:D47"/>
    <mergeCell ref="A68:E68"/>
    <mergeCell ref="A66:D66"/>
    <mergeCell ref="A67:D67"/>
    <mergeCell ref="A48:D48"/>
    <mergeCell ref="A84:D84"/>
    <mergeCell ref="A85:D85"/>
    <mergeCell ref="A21:E21"/>
    <mergeCell ref="A22:E22"/>
    <mergeCell ref="D15:E15"/>
    <mergeCell ref="A16:E16"/>
    <mergeCell ref="A17:E17"/>
    <mergeCell ref="A18:E18"/>
    <mergeCell ref="A19:E19"/>
    <mergeCell ref="A20:E20"/>
    <mergeCell ref="A13:E14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OBSPiL_s</dc:creator>
  <cp:keywords/>
  <dc:description/>
  <cp:lastModifiedBy>ChepurinaEV</cp:lastModifiedBy>
  <cp:lastPrinted>2019-05-14T10:25:31Z</cp:lastPrinted>
  <dcterms:created xsi:type="dcterms:W3CDTF">2018-03-28T02:56:55Z</dcterms:created>
  <dcterms:modified xsi:type="dcterms:W3CDTF">2019-05-14T10:31:13Z</dcterms:modified>
  <cp:category/>
  <cp:version/>
  <cp:contentType/>
  <cp:contentStatus/>
</cp:coreProperties>
</file>